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" windowWidth="19440" windowHeight="95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5" i="1" l="1"/>
  <c r="L14" i="1"/>
  <c r="L13" i="1"/>
  <c r="L12" i="1"/>
  <c r="L11" i="1"/>
  <c r="L10" i="1"/>
  <c r="L9" i="1"/>
  <c r="L7" i="1"/>
  <c r="L6" i="1"/>
  <c r="L5" i="1"/>
  <c r="L4" i="1"/>
  <c r="L3" i="1"/>
  <c r="I15" i="1"/>
  <c r="I14" i="1"/>
  <c r="I13" i="1"/>
  <c r="I12" i="1"/>
  <c r="I11" i="1"/>
  <c r="I10" i="1"/>
  <c r="I9" i="1"/>
  <c r="I8" i="1"/>
  <c r="I6" i="1"/>
  <c r="I5" i="1"/>
  <c r="I4" i="1"/>
  <c r="I3" i="1"/>
  <c r="M56" i="1"/>
  <c r="L56" i="1"/>
  <c r="J56" i="1"/>
  <c r="I56" i="1"/>
  <c r="M55" i="1"/>
  <c r="L55" i="1"/>
  <c r="J55" i="1"/>
  <c r="I55" i="1"/>
  <c r="M54" i="1"/>
  <c r="L54" i="1"/>
  <c r="J54" i="1"/>
  <c r="I54" i="1"/>
  <c r="M53" i="1"/>
  <c r="L53" i="1"/>
  <c r="J53" i="1"/>
  <c r="I53" i="1"/>
  <c r="M52" i="1"/>
  <c r="L52" i="1"/>
  <c r="J52" i="1"/>
  <c r="I52" i="1"/>
  <c r="M51" i="1"/>
  <c r="L51" i="1"/>
  <c r="J51" i="1"/>
  <c r="I51" i="1"/>
  <c r="M50" i="1"/>
  <c r="L50" i="1"/>
  <c r="J50" i="1"/>
  <c r="I50" i="1"/>
  <c r="M49" i="1"/>
  <c r="L49" i="1"/>
  <c r="J49" i="1"/>
  <c r="I49" i="1"/>
  <c r="M48" i="1"/>
  <c r="L48" i="1"/>
  <c r="J48" i="1"/>
  <c r="I48" i="1"/>
  <c r="M47" i="1"/>
  <c r="L47" i="1"/>
  <c r="J47" i="1"/>
  <c r="I47" i="1"/>
  <c r="M46" i="1"/>
  <c r="L46" i="1"/>
  <c r="J46" i="1"/>
  <c r="I46" i="1"/>
  <c r="M45" i="1"/>
  <c r="L45" i="1"/>
  <c r="J45" i="1"/>
  <c r="I45" i="1"/>
  <c r="M44" i="1"/>
  <c r="M65" i="1" s="1"/>
  <c r="L44" i="1"/>
  <c r="J44" i="1"/>
  <c r="I44" i="1"/>
  <c r="L65" i="1" l="1"/>
  <c r="J61" i="1"/>
  <c r="J60" i="1"/>
  <c r="J59" i="1"/>
  <c r="J58" i="1"/>
  <c r="J57" i="1"/>
  <c r="J34" i="1" l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I65" i="1" s="1"/>
  <c r="K20" i="1"/>
  <c r="H20" i="1"/>
  <c r="K19" i="1"/>
  <c r="H19" i="1"/>
  <c r="K18" i="1"/>
  <c r="K65" i="1" s="1"/>
  <c r="H18" i="1"/>
  <c r="J65" i="1" l="1"/>
  <c r="H65" i="1"/>
</calcChain>
</file>

<file path=xl/sharedStrings.xml><?xml version="1.0" encoding="utf-8"?>
<sst xmlns="http://schemas.openxmlformats.org/spreadsheetml/2006/main" count="460" uniqueCount="286">
  <si>
    <t>序号</t>
    <phoneticPr fontId="1" type="noConversion"/>
  </si>
  <si>
    <t>二级分支行</t>
    <phoneticPr fontId="1" type="noConversion"/>
  </si>
  <si>
    <t>网点名称</t>
    <phoneticPr fontId="1" type="noConversion"/>
  </si>
  <si>
    <t>网点地址</t>
    <phoneticPr fontId="1" type="noConversion"/>
  </si>
  <si>
    <t>联系人</t>
    <phoneticPr fontId="1" type="noConversion"/>
  </si>
  <si>
    <t>联系电话（座机）</t>
    <phoneticPr fontId="1" type="noConversion"/>
  </si>
  <si>
    <t>周日是否营业</t>
    <phoneticPr fontId="1" type="noConversion"/>
  </si>
  <si>
    <t>现场预约</t>
    <phoneticPr fontId="1" type="noConversion"/>
  </si>
  <si>
    <t>对应金库</t>
    <phoneticPr fontId="1" type="noConversion"/>
  </si>
  <si>
    <t>行政区</t>
    <phoneticPr fontId="1" type="noConversion"/>
  </si>
  <si>
    <t>一批线上额度（枚）</t>
    <phoneticPr fontId="1" type="noConversion"/>
  </si>
  <si>
    <t>一批线下额度（枚）</t>
    <phoneticPr fontId="1" type="noConversion"/>
  </si>
  <si>
    <t>一批合计额度（枚）</t>
    <phoneticPr fontId="1" type="noConversion"/>
  </si>
  <si>
    <t>二批线上额度（枚）</t>
    <phoneticPr fontId="1" type="noConversion"/>
  </si>
  <si>
    <t>二批线下额度（枚）</t>
    <phoneticPr fontId="1" type="noConversion"/>
  </si>
  <si>
    <t>二批合计额度（枚）</t>
    <phoneticPr fontId="1" type="noConversion"/>
  </si>
  <si>
    <t>营业单位代码</t>
    <phoneticPr fontId="1" type="noConversion"/>
  </si>
  <si>
    <t>福州城东支行营业室</t>
    <phoneticPr fontId="1" type="noConversion"/>
  </si>
  <si>
    <t>福州沁园支行营业部</t>
    <phoneticPr fontId="1" type="noConversion"/>
  </si>
  <si>
    <t>连江支行营业部</t>
    <phoneticPr fontId="1" type="noConversion"/>
  </si>
  <si>
    <t>罗源支行营业部</t>
    <phoneticPr fontId="1" type="noConversion"/>
  </si>
  <si>
    <t>永泰支行营业部</t>
    <phoneticPr fontId="1" type="noConversion"/>
  </si>
  <si>
    <t>莆田分行营业部</t>
    <phoneticPr fontId="1" type="noConversion"/>
  </si>
  <si>
    <t>仙游支行</t>
    <phoneticPr fontId="1" type="noConversion"/>
  </si>
  <si>
    <t>莆田分行</t>
    <phoneticPr fontId="1" type="noConversion"/>
  </si>
  <si>
    <t>城东支行</t>
    <phoneticPr fontId="1" type="noConversion"/>
  </si>
  <si>
    <t>三明分行</t>
    <phoneticPr fontId="1" type="noConversion"/>
  </si>
  <si>
    <t>营业室</t>
    <phoneticPr fontId="1" type="noConversion"/>
  </si>
  <si>
    <t>城南支行</t>
    <phoneticPr fontId="1" type="noConversion"/>
  </si>
  <si>
    <t>城南营业室</t>
    <phoneticPr fontId="3" type="noConversion"/>
  </si>
  <si>
    <t>仓支营业部</t>
  </si>
  <si>
    <t>泉州分行</t>
    <phoneticPr fontId="1" type="noConversion"/>
  </si>
  <si>
    <t>分行营业部</t>
    <phoneticPr fontId="1" type="noConversion"/>
  </si>
  <si>
    <t>鲤城支行</t>
  </si>
  <si>
    <t>丰泽支行</t>
  </si>
  <si>
    <t>平潭片区分行</t>
    <phoneticPr fontId="1" type="noConversion"/>
  </si>
  <si>
    <t>省行营业部</t>
    <phoneticPr fontId="1" type="noConversion"/>
  </si>
  <si>
    <t>建行福州城北支行</t>
    <phoneticPr fontId="4" type="noConversion"/>
  </si>
  <si>
    <t>建行福州大儒支行</t>
    <phoneticPr fontId="4" type="noConversion"/>
  </si>
  <si>
    <t>龙岩分行</t>
    <phoneticPr fontId="1" type="noConversion"/>
  </si>
  <si>
    <t>龙岩分行营业部</t>
    <phoneticPr fontId="3" type="noConversion"/>
  </si>
  <si>
    <t>龙岩新罗支行</t>
    <phoneticPr fontId="3" type="noConversion"/>
  </si>
  <si>
    <t>龙岩第一支行</t>
    <phoneticPr fontId="3" type="noConversion"/>
  </si>
  <si>
    <t>漳平支行</t>
    <phoneticPr fontId="3" type="noConversion"/>
  </si>
  <si>
    <t>长汀支行</t>
    <phoneticPr fontId="3" type="noConversion"/>
  </si>
  <si>
    <t>永定支行</t>
    <phoneticPr fontId="3" type="noConversion"/>
  </si>
  <si>
    <t>上杭支行</t>
    <phoneticPr fontId="3" type="noConversion"/>
  </si>
  <si>
    <t>武平支行</t>
    <phoneticPr fontId="3" type="noConversion"/>
  </si>
  <si>
    <t>连城支行</t>
    <phoneticPr fontId="3" type="noConversion"/>
  </si>
  <si>
    <t xml:space="preserve">350667007
 </t>
  </si>
  <si>
    <t>漳州分行</t>
    <phoneticPr fontId="1" type="noConversion"/>
  </si>
  <si>
    <t>营业部柜台</t>
    <phoneticPr fontId="1" type="noConversion"/>
  </si>
  <si>
    <t>芗城区支行会计结算部</t>
    <phoneticPr fontId="1" type="noConversion"/>
  </si>
  <si>
    <t>漳州龙文支行营业部</t>
    <phoneticPr fontId="1" type="noConversion"/>
  </si>
  <si>
    <t>龙海支行营业部</t>
    <phoneticPr fontId="1" type="noConversion"/>
  </si>
  <si>
    <t>云霄支行营业部</t>
    <phoneticPr fontId="1" type="noConversion"/>
  </si>
  <si>
    <t>漳浦支行营业部</t>
    <phoneticPr fontId="1" type="noConversion"/>
  </si>
  <si>
    <t>诏安支行营业部</t>
    <phoneticPr fontId="1" type="noConversion"/>
  </si>
  <si>
    <t>招商局漳州开发区支行营业部</t>
    <phoneticPr fontId="1" type="noConversion"/>
  </si>
  <si>
    <t>漳州华安支行营业部</t>
    <phoneticPr fontId="1" type="noConversion"/>
  </si>
  <si>
    <t>平和支行营业部</t>
    <phoneticPr fontId="1" type="noConversion"/>
  </si>
  <si>
    <t>南靖支行营业部</t>
    <phoneticPr fontId="1" type="noConversion"/>
  </si>
  <si>
    <t>东山支行营业部</t>
    <phoneticPr fontId="5" type="noConversion"/>
  </si>
  <si>
    <t>长泰支行营业部</t>
    <phoneticPr fontId="5" type="noConversion"/>
  </si>
  <si>
    <t>宁德分行</t>
    <phoneticPr fontId="1" type="noConversion"/>
  </si>
  <si>
    <t>建设银行宁德分行营业部</t>
    <phoneticPr fontId="1" type="noConversion"/>
  </si>
  <si>
    <t>福安支行营业部</t>
    <phoneticPr fontId="3" type="noConversion"/>
  </si>
  <si>
    <t>屏南支行营业部</t>
    <phoneticPr fontId="3" type="noConversion"/>
  </si>
  <si>
    <t>寿宁支行营业部</t>
    <phoneticPr fontId="3" type="noConversion"/>
  </si>
  <si>
    <t>柘荣支行营业部</t>
    <phoneticPr fontId="3" type="noConversion"/>
  </si>
  <si>
    <t>三明分行营业部</t>
    <phoneticPr fontId="1" type="noConversion"/>
  </si>
  <si>
    <t>三明三元支行</t>
    <phoneticPr fontId="1" type="noConversion"/>
  </si>
  <si>
    <t>永安营业部</t>
    <phoneticPr fontId="1" type="noConversion"/>
  </si>
  <si>
    <t>明溪支行营业部</t>
    <phoneticPr fontId="1" type="noConversion"/>
  </si>
  <si>
    <t>清流支行营业部</t>
    <phoneticPr fontId="1" type="noConversion"/>
  </si>
  <si>
    <t>宁化支行营业部</t>
    <phoneticPr fontId="1" type="noConversion"/>
  </si>
  <si>
    <t>大田支行营业部</t>
    <phoneticPr fontId="1" type="noConversion"/>
  </si>
  <si>
    <t>尤溪县支行营业部</t>
    <phoneticPr fontId="1" type="noConversion"/>
  </si>
  <si>
    <t>沙县支行营业部</t>
    <phoneticPr fontId="1" type="noConversion"/>
  </si>
  <si>
    <t>将乐支行营业部</t>
    <phoneticPr fontId="1" type="noConversion"/>
  </si>
  <si>
    <t>泰宁支行营业部</t>
    <phoneticPr fontId="1" type="noConversion"/>
  </si>
  <si>
    <t>三明建宁支行营业部</t>
    <phoneticPr fontId="1" type="noConversion"/>
  </si>
  <si>
    <t>杨桥支行</t>
    <phoneticPr fontId="1" type="noConversion"/>
  </si>
  <si>
    <t>第一批</t>
    <phoneticPr fontId="1" type="noConversion"/>
  </si>
  <si>
    <t>网上预约</t>
    <phoneticPr fontId="1" type="noConversion"/>
  </si>
  <si>
    <t>柜台预约</t>
    <phoneticPr fontId="1" type="noConversion"/>
  </si>
  <si>
    <t>第二批</t>
    <phoneticPr fontId="1" type="noConversion"/>
  </si>
  <si>
    <t>周六是否营业</t>
    <phoneticPr fontId="1" type="noConversion"/>
  </si>
  <si>
    <t>南平分行</t>
    <phoneticPr fontId="1" type="noConversion"/>
  </si>
  <si>
    <t>福清市元洪路金融小区建行大楼</t>
  </si>
  <si>
    <t>郑长立</t>
    <phoneticPr fontId="1" type="noConversion"/>
  </si>
  <si>
    <t>是</t>
    <phoneticPr fontId="1" type="noConversion"/>
  </si>
  <si>
    <t>泉州丰泽街建行大厦</t>
    <phoneticPr fontId="1" type="noConversion"/>
  </si>
  <si>
    <t>黄瑞鑫</t>
    <phoneticPr fontId="1" type="noConversion"/>
  </si>
  <si>
    <t>泉州市鲤城区温陵路157-197号</t>
    <phoneticPr fontId="1" type="noConversion"/>
  </si>
  <si>
    <t>吴凯</t>
  </si>
  <si>
    <t>泉州市田安路北段西侧</t>
  </si>
  <si>
    <t>刘苹</t>
  </si>
  <si>
    <t>龙岩市新罗区九一北路111号</t>
  </si>
  <si>
    <t>卢萍芳</t>
    <phoneticPr fontId="1" type="noConversion"/>
  </si>
  <si>
    <t>龙岩市新罗区九一南路36号</t>
  </si>
  <si>
    <t>董浜浜</t>
    <phoneticPr fontId="1" type="noConversion"/>
  </si>
  <si>
    <t>龙岩市新罗区西城莲新中路69号</t>
  </si>
  <si>
    <t>许白丽</t>
    <phoneticPr fontId="1" type="noConversion"/>
  </si>
  <si>
    <t>漳平市桂林街道和平南路81号</t>
  </si>
  <si>
    <t>沈丽锦</t>
    <phoneticPr fontId="1" type="noConversion"/>
  </si>
  <si>
    <t>福建省长汀县兆征路154号</t>
  </si>
  <si>
    <t>兰金荣</t>
    <phoneticPr fontId="1" type="noConversion"/>
  </si>
  <si>
    <t>永定凤城沿河西路1号</t>
  </si>
  <si>
    <t>徐雪萍</t>
    <phoneticPr fontId="1" type="noConversion"/>
  </si>
  <si>
    <t>上杭县临城镇北环东路12号</t>
    <phoneticPr fontId="1" type="noConversion"/>
  </si>
  <si>
    <t>吴璐</t>
    <phoneticPr fontId="1" type="noConversion"/>
  </si>
  <si>
    <t>武平县平川镇政府路大水圳巷1号</t>
    <phoneticPr fontId="1" type="noConversion"/>
  </si>
  <si>
    <t>林福兴</t>
    <phoneticPr fontId="1" type="noConversion"/>
  </si>
  <si>
    <t>连城县莲峰镇北大东路24号</t>
  </si>
  <si>
    <t>林骏</t>
    <phoneticPr fontId="1" type="noConversion"/>
  </si>
  <si>
    <t>三明市梅列区江滨新村44幢</t>
    <phoneticPr fontId="1" type="noConversion"/>
  </si>
  <si>
    <t>陈美雄</t>
    <phoneticPr fontId="1" type="noConversion"/>
  </si>
  <si>
    <t>0598-8967057</t>
    <phoneticPr fontId="1" type="noConversion"/>
  </si>
  <si>
    <t>福建省三明市三元区崇荣路10幢</t>
    <phoneticPr fontId="1" type="noConversion"/>
  </si>
  <si>
    <t>高连华</t>
    <phoneticPr fontId="1" type="noConversion"/>
  </si>
  <si>
    <t>0598-8338734</t>
    <phoneticPr fontId="1" type="noConversion"/>
  </si>
  <si>
    <t>福建省三明永安市燕江中路227号</t>
  </si>
  <si>
    <t>张文其</t>
    <phoneticPr fontId="1" type="noConversion"/>
  </si>
  <si>
    <t>0598-8823834</t>
  </si>
  <si>
    <t>明溪县雪峰镇新大路22号</t>
    <phoneticPr fontId="1" type="noConversion"/>
  </si>
  <si>
    <t>吕清福</t>
  </si>
  <si>
    <t>清流县城关河滨路1幢</t>
    <phoneticPr fontId="1" type="noConversion"/>
  </si>
  <si>
    <t>杨路长</t>
    <phoneticPr fontId="1" type="noConversion"/>
  </si>
  <si>
    <t>0598-5320255</t>
  </si>
  <si>
    <t>宁化县翠江镇中山路33号</t>
    <phoneticPr fontId="1" type="noConversion"/>
  </si>
  <si>
    <t>李才明</t>
    <phoneticPr fontId="1" type="noConversion"/>
  </si>
  <si>
    <t>福建省三明市大田县均溪镇建山60号</t>
    <phoneticPr fontId="1" type="noConversion"/>
  </si>
  <si>
    <t>柯仁碧</t>
    <phoneticPr fontId="1" type="noConversion"/>
  </si>
  <si>
    <t>0598-7228412</t>
    <phoneticPr fontId="1" type="noConversion"/>
  </si>
  <si>
    <t>尤溪县城关解放路10号</t>
    <phoneticPr fontId="1" type="noConversion"/>
  </si>
  <si>
    <t>黄志亮</t>
    <phoneticPr fontId="1" type="noConversion"/>
  </si>
  <si>
    <t>0598-8760323</t>
    <phoneticPr fontId="1" type="noConversion"/>
  </si>
  <si>
    <t>福建省三明市沙县城关滨河路19号</t>
    <phoneticPr fontId="1" type="noConversion"/>
  </si>
  <si>
    <t>詹正梅</t>
    <phoneticPr fontId="1" type="noConversion"/>
  </si>
  <si>
    <t>0598-8580821</t>
    <phoneticPr fontId="1" type="noConversion"/>
  </si>
  <si>
    <t>将乐县新将中路21号</t>
    <phoneticPr fontId="1" type="noConversion"/>
  </si>
  <si>
    <t>邱少霞</t>
  </si>
  <si>
    <t>0598-2329705</t>
  </si>
  <si>
    <t>泰宁县和平中街28号</t>
    <phoneticPr fontId="1" type="noConversion"/>
  </si>
  <si>
    <t>陈国明</t>
    <phoneticPr fontId="1" type="noConversion"/>
  </si>
  <si>
    <t>0598-7863736</t>
    <phoneticPr fontId="1" type="noConversion"/>
  </si>
  <si>
    <t>建宁县濉城镇民主街30号</t>
    <phoneticPr fontId="1" type="noConversion"/>
  </si>
  <si>
    <t>林兵</t>
    <phoneticPr fontId="1" type="noConversion"/>
  </si>
  <si>
    <t>0598-3981061</t>
    <phoneticPr fontId="1" type="noConversion"/>
  </si>
  <si>
    <t>宁德市蕉城南路43号</t>
    <phoneticPr fontId="1" type="noConversion"/>
  </si>
  <si>
    <t>高丽彬</t>
    <phoneticPr fontId="3" type="noConversion"/>
  </si>
  <si>
    <t>福安市城北福新东路1号韩阳煌都11栋</t>
    <phoneticPr fontId="3" type="noConversion"/>
  </si>
  <si>
    <t>郭晓琳</t>
    <phoneticPr fontId="3" type="noConversion"/>
  </si>
  <si>
    <t>屏南县古峰镇文化路中段88号东方明珠1-2层</t>
    <phoneticPr fontId="3" type="noConversion"/>
  </si>
  <si>
    <t>陆鑫</t>
  </si>
  <si>
    <t>寿宁县城关胜利街82号</t>
    <phoneticPr fontId="3" type="noConversion"/>
  </si>
  <si>
    <t>郭月凤</t>
    <phoneticPr fontId="3" type="noConversion"/>
  </si>
  <si>
    <t>柘荣县双城镇柳城西路20号</t>
    <phoneticPr fontId="3" type="noConversion"/>
  </si>
  <si>
    <t>林剑玲</t>
    <phoneticPr fontId="3" type="noConversion"/>
  </si>
  <si>
    <t>莆田市城厢区文献西路1129号</t>
  </si>
  <si>
    <t>陈琦</t>
  </si>
  <si>
    <t>仙游县鲤城镇八二五大街549号</t>
  </si>
  <si>
    <t>杨海英</t>
  </si>
  <si>
    <t>漳州市芗城区胜利东路9号</t>
  </si>
  <si>
    <t>吴玉敏</t>
    <phoneticPr fontId="5" type="noConversion"/>
  </si>
  <si>
    <t>漳州市芗城区胜利西路105号香江新城1号楼S101</t>
    <phoneticPr fontId="7" type="noConversion"/>
  </si>
  <si>
    <t>吴月娥</t>
    <phoneticPr fontId="7" type="noConversion"/>
  </si>
  <si>
    <t>漳州市龙文区迎宾路与龙文北路交界处福隆城"毅达世纪新城南区1幢"S102、S103、S202、S203号店面</t>
  </si>
  <si>
    <t>游友森</t>
    <phoneticPr fontId="7" type="noConversion"/>
  </si>
  <si>
    <t>龙海市石码镇工农路建行大厦</t>
  </si>
  <si>
    <t>梁燕英</t>
    <phoneticPr fontId="5" type="noConversion"/>
  </si>
  <si>
    <t>云霄县云陵镇云漳路232号</t>
  </si>
  <si>
    <t>陈超元</t>
    <phoneticPr fontId="5" type="noConversion"/>
  </si>
  <si>
    <t>漳浦县绥安镇府前街聚源东岸1号楼D01、D02号</t>
    <phoneticPr fontId="7" type="noConversion"/>
  </si>
  <si>
    <t>徐巧惠</t>
    <phoneticPr fontId="7" type="noConversion"/>
  </si>
  <si>
    <t>诏安县南诏镇梅园北路37号</t>
  </si>
  <si>
    <t>沈宗胜</t>
    <phoneticPr fontId="5" type="noConversion"/>
  </si>
  <si>
    <t>长泰县武安镇龙泉南路61号</t>
  </si>
  <si>
    <t>邱丽蓉</t>
    <phoneticPr fontId="5" type="noConversion"/>
  </si>
  <si>
    <t>东山经济技术开发区道周路3号</t>
    <phoneticPr fontId="7" type="noConversion"/>
  </si>
  <si>
    <t>沈晓妹</t>
    <phoneticPr fontId="5" type="noConversion"/>
  </si>
  <si>
    <t>南靖县山城镇兰陵路2号</t>
  </si>
  <si>
    <t>游燕红</t>
    <phoneticPr fontId="5" type="noConversion"/>
  </si>
  <si>
    <t>平和县小溪镇东大路278号</t>
  </si>
  <si>
    <t>林志文</t>
    <phoneticPr fontId="7" type="noConversion"/>
  </si>
  <si>
    <t>华安县华丰镇大同路8号</t>
  </si>
  <si>
    <t>黄王斌</t>
    <phoneticPr fontId="7" type="noConversion"/>
  </si>
  <si>
    <t>招商局漳州开发区招商大道57号工商局大楼</t>
  </si>
  <si>
    <t>吴志峰</t>
  </si>
  <si>
    <t>0591-85283893</t>
    <phoneticPr fontId="1" type="noConversion"/>
  </si>
  <si>
    <t>0595-22185167</t>
    <phoneticPr fontId="1" type="noConversion"/>
  </si>
  <si>
    <t>0595-22119346</t>
    <phoneticPr fontId="1" type="noConversion"/>
  </si>
  <si>
    <t>0594-2684553</t>
    <phoneticPr fontId="1" type="noConversion"/>
  </si>
  <si>
    <t>0594-8266266</t>
    <phoneticPr fontId="1" type="noConversion"/>
  </si>
  <si>
    <t>0597-2221518</t>
    <phoneticPr fontId="1" type="noConversion"/>
  </si>
  <si>
    <t>0597-2103052</t>
    <phoneticPr fontId="1" type="noConversion"/>
  </si>
  <si>
    <t>0597-2235813</t>
    <phoneticPr fontId="1" type="noConversion"/>
  </si>
  <si>
    <t>0597-7822995</t>
    <phoneticPr fontId="1" type="noConversion"/>
  </si>
  <si>
    <t>0597-3361893</t>
    <phoneticPr fontId="1" type="noConversion"/>
  </si>
  <si>
    <t>0597-3350996</t>
    <phoneticPr fontId="1" type="noConversion"/>
  </si>
  <si>
    <t>0597-3965362</t>
    <phoneticPr fontId="1" type="noConversion"/>
  </si>
  <si>
    <t>0597-4892192</t>
    <phoneticPr fontId="1" type="noConversion"/>
  </si>
  <si>
    <t>0597-3092593</t>
    <phoneticPr fontId="1" type="noConversion"/>
  </si>
  <si>
    <t xml:space="preserve">0596-2939541
  </t>
    <phoneticPr fontId="1" type="noConversion"/>
  </si>
  <si>
    <t>0596-2026827</t>
    <phoneticPr fontId="1" type="noConversion"/>
  </si>
  <si>
    <t>0596-2106220</t>
    <phoneticPr fontId="1" type="noConversion"/>
  </si>
  <si>
    <t xml:space="preserve">0596-6524455
</t>
    <phoneticPr fontId="1" type="noConversion"/>
  </si>
  <si>
    <t>0596-8535214</t>
    <phoneticPr fontId="1" type="noConversion"/>
  </si>
  <si>
    <t>0596-3108422</t>
    <phoneticPr fontId="1" type="noConversion"/>
  </si>
  <si>
    <t>0596-3359447</t>
    <phoneticPr fontId="1" type="noConversion"/>
  </si>
  <si>
    <t>0596-6328011</t>
    <phoneticPr fontId="1" type="noConversion"/>
  </si>
  <si>
    <t>0596-5835052</t>
    <phoneticPr fontId="1" type="noConversion"/>
  </si>
  <si>
    <t>0596-6033279</t>
    <phoneticPr fontId="1" type="noConversion"/>
  </si>
  <si>
    <t>0596-5233174</t>
    <phoneticPr fontId="1" type="noConversion"/>
  </si>
  <si>
    <t>0596-7362797</t>
    <phoneticPr fontId="1" type="noConversion"/>
  </si>
  <si>
    <t>0596-6851367</t>
    <phoneticPr fontId="1" type="noConversion"/>
  </si>
  <si>
    <t>0599-8861015</t>
    <phoneticPr fontId="1" type="noConversion"/>
  </si>
  <si>
    <t>0599-8820848</t>
    <phoneticPr fontId="1" type="noConversion"/>
  </si>
  <si>
    <t>0599-8933076</t>
    <phoneticPr fontId="1" type="noConversion"/>
  </si>
  <si>
    <t>0593-8356956</t>
    <phoneticPr fontId="1" type="noConversion"/>
  </si>
  <si>
    <t>0593-5522013</t>
    <phoneticPr fontId="1" type="noConversion"/>
  </si>
  <si>
    <t>0593-2103839</t>
    <phoneticPr fontId="1" type="noConversion"/>
  </si>
  <si>
    <t>0593-2216231</t>
    <phoneticPr fontId="1" type="noConversion"/>
  </si>
  <si>
    <t>0593-2880105</t>
    <phoneticPr fontId="1" type="noConversion"/>
  </si>
  <si>
    <t>福州市台江区江滨中大道298号建行大厦</t>
  </si>
  <si>
    <t>陈凯</t>
    <phoneticPr fontId="1" type="noConversion"/>
  </si>
  <si>
    <t>0598-2813307</t>
    <phoneticPr fontId="1" type="noConversion"/>
  </si>
  <si>
    <t>0598-8719131</t>
    <phoneticPr fontId="1" type="noConversion"/>
  </si>
  <si>
    <t>福州市台江区广达路77号</t>
  </si>
  <si>
    <t>福州市鼓楼区杨桥东路120号</t>
  </si>
  <si>
    <t>潘晓燕</t>
  </si>
  <si>
    <t>0591-87543346</t>
    <phoneticPr fontId="1" type="noConversion"/>
  </si>
  <si>
    <t>平潭县城关九一六路圆盘西侧</t>
    <phoneticPr fontId="1" type="noConversion"/>
  </si>
  <si>
    <t>高巧娟</t>
    <phoneticPr fontId="1" type="noConversion"/>
  </si>
  <si>
    <t>0591-62539935</t>
    <phoneticPr fontId="1" type="noConversion"/>
  </si>
  <si>
    <t>0591-87816277</t>
    <phoneticPr fontId="1" type="noConversion"/>
  </si>
  <si>
    <t>南平分行营业部</t>
    <phoneticPr fontId="1" type="noConversion"/>
  </si>
  <si>
    <t>南平市东山路2号</t>
    <phoneticPr fontId="1" type="noConversion"/>
  </si>
  <si>
    <t>胡志诚</t>
    <phoneticPr fontId="1" type="noConversion"/>
  </si>
  <si>
    <t>南平延平支行</t>
    <phoneticPr fontId="1" type="noConversion"/>
  </si>
  <si>
    <t>南平市八一路388号</t>
    <phoneticPr fontId="1" type="noConversion"/>
  </si>
  <si>
    <t>林丰</t>
    <phoneticPr fontId="1" type="noConversion"/>
  </si>
  <si>
    <t>南平滨江支行</t>
    <phoneticPr fontId="1" type="noConversion"/>
  </si>
  <si>
    <t>南平市八一路89号</t>
    <phoneticPr fontId="1" type="noConversion"/>
  </si>
  <si>
    <t>欧大辉</t>
    <phoneticPr fontId="1" type="noConversion"/>
  </si>
  <si>
    <t>福州市台江区八一七中路880号</t>
    <phoneticPr fontId="3" type="noConversion"/>
  </si>
  <si>
    <t>林奔</t>
    <phoneticPr fontId="3" type="noConversion"/>
  </si>
  <si>
    <t>0591-83251004</t>
    <phoneticPr fontId="3" type="noConversion"/>
  </si>
  <si>
    <t>福州市仓山区下藤路1号</t>
    <phoneticPr fontId="3" type="noConversion"/>
  </si>
  <si>
    <t>陈寒冰</t>
    <phoneticPr fontId="3" type="noConversion"/>
  </si>
  <si>
    <t>福州市鼓楼区古田路56号</t>
  </si>
  <si>
    <t>林清</t>
  </si>
  <si>
    <t>0591-83302636</t>
  </si>
  <si>
    <t>福州市晋安区沁园路78号</t>
  </si>
  <si>
    <t>陈琴</t>
  </si>
  <si>
    <t>0591-87588974</t>
  </si>
  <si>
    <t>连江县玉荷西路建行大楼</t>
  </si>
  <si>
    <t>陈思金</t>
  </si>
  <si>
    <t>0591-26236488</t>
  </si>
  <si>
    <t>罗源县凤山镇东环新村1号</t>
  </si>
  <si>
    <t>郑君琴</t>
  </si>
  <si>
    <t>0591-26837300</t>
  </si>
  <si>
    <t>张珠</t>
  </si>
  <si>
    <t>0591-24873176</t>
  </si>
  <si>
    <t>福州大学城支行</t>
    <phoneticPr fontId="1" type="noConversion"/>
  </si>
  <si>
    <t>闽侯县上街镇“博仕后B区家园”2-2#楼105#、106#、203#及204#店面</t>
    <phoneticPr fontId="1" type="noConversion"/>
  </si>
  <si>
    <t>汤晓青</t>
    <phoneticPr fontId="1" type="noConversion"/>
  </si>
  <si>
    <t>0591-22883710</t>
    <phoneticPr fontId="1" type="noConversion"/>
  </si>
  <si>
    <t>鼓楼区鼓屏路18号</t>
    <phoneticPr fontId="4" type="noConversion"/>
  </si>
  <si>
    <t>鼓楼区梅亭路136号仁文大儒世家A地块11-12号楼连接体1层店面</t>
    <phoneticPr fontId="4" type="noConversion"/>
  </si>
  <si>
    <t>0591-83428504</t>
    <phoneticPr fontId="3" type="noConversion"/>
  </si>
  <si>
    <t>李凤琴</t>
    <phoneticPr fontId="3" type="noConversion"/>
  </si>
  <si>
    <t>0591-87603352</t>
    <phoneticPr fontId="3" type="noConversion"/>
  </si>
  <si>
    <t>陈稚栩</t>
    <phoneticPr fontId="3" type="noConversion"/>
  </si>
  <si>
    <t>0591-87855780</t>
    <phoneticPr fontId="3" type="noConversion"/>
  </si>
  <si>
    <t>郑文君</t>
    <phoneticPr fontId="3" type="noConversion"/>
  </si>
  <si>
    <t>0591-83330046</t>
    <phoneticPr fontId="3" type="noConversion"/>
  </si>
  <si>
    <t>0595-22163617</t>
    <phoneticPr fontId="1" type="noConversion"/>
  </si>
  <si>
    <t>城北支行</t>
    <phoneticPr fontId="1" type="noConversion"/>
  </si>
  <si>
    <t>合计</t>
    <phoneticPr fontId="1" type="noConversion"/>
  </si>
  <si>
    <t>平潭片区分行</t>
    <phoneticPr fontId="1" type="noConversion"/>
  </si>
  <si>
    <r>
      <t>永泰县樟城镇上马路</t>
    </r>
    <r>
      <rPr>
        <sz val="10.5"/>
        <color indexed="8"/>
        <rFont val="Times New Roman"/>
        <family val="1"/>
      </rPr>
      <t>68</t>
    </r>
    <r>
      <rPr>
        <sz val="10.5"/>
        <color indexed="8"/>
        <rFont val="宋体"/>
        <family val="3"/>
        <charset val="134"/>
      </rPr>
      <t>号</t>
    </r>
  </si>
  <si>
    <t>福州片区分行</t>
    <phoneticPr fontId="1" type="noConversion"/>
  </si>
  <si>
    <t>广达支行</t>
    <phoneticPr fontId="1" type="noConversion"/>
  </si>
  <si>
    <t>福清分行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</si>
</sst>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SimSun"/>
      <charset val="134"/>
    </font>
    <font>
      <sz val="10"/>
      <name val="Arial"/>
      <family val="2"/>
    </font>
    <font>
      <sz val="9"/>
      <name val="宋体"/>
      <charset val="134"/>
    </font>
    <font>
      <sz val="11"/>
      <color indexed="8"/>
      <name val="宋体"/>
      <family val="3"/>
      <charset val="134"/>
    </font>
    <font>
      <b/>
      <sz val="10.5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0.5"/>
      <name val="宋体"/>
      <family val="2"/>
      <charset val="134"/>
    </font>
    <font>
      <sz val="10.5"/>
      <color theme="1"/>
      <name val="宋体"/>
      <family val="3"/>
      <charset val="134"/>
    </font>
    <font>
      <sz val="10.5"/>
      <name val="宋体"/>
      <family val="2"/>
      <charset val="134"/>
      <scheme val="minor"/>
    </font>
    <font>
      <sz val="10.5"/>
      <name val="宋体"/>
      <family val="3"/>
      <charset val="134"/>
      <scheme val="minor"/>
    </font>
    <font>
      <sz val="10.5"/>
      <name val="宋体"/>
      <family val="3"/>
      <charset val="134"/>
    </font>
    <font>
      <sz val="10.5"/>
      <color theme="1"/>
      <name val="宋体"/>
      <family val="2"/>
      <charset val="134"/>
      <scheme val="minor"/>
    </font>
    <font>
      <sz val="10.5"/>
      <color indexed="8"/>
      <name val="Times New Roman"/>
      <family val="1"/>
    </font>
    <font>
      <sz val="10.5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protection locked="0"/>
    </xf>
    <xf numFmtId="0" fontId="6" fillId="0" borderId="0"/>
    <xf numFmtId="0" fontId="8" fillId="0" borderId="0">
      <alignment vertical="center"/>
    </xf>
    <xf numFmtId="0" fontId="2" fillId="0" borderId="0"/>
    <xf numFmtId="0" fontId="6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left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  <protection locked="0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3" borderId="3" xfId="4" applyFont="1" applyFill="1" applyBorder="1" applyAlignment="1">
      <alignment horizontal="center" vertical="center" wrapText="1"/>
    </xf>
    <xf numFmtId="0" fontId="15" fillId="3" borderId="3" xfId="4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0" fontId="12" fillId="3" borderId="3" xfId="5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2" fillId="3" borderId="3" xfId="4" applyFont="1" applyFill="1" applyBorder="1" applyAlignment="1">
      <alignment horizontal="left" vertical="center" wrapText="1"/>
    </xf>
    <xf numFmtId="0" fontId="12" fillId="3" borderId="3" xfId="1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5" fillId="0" borderId="3" xfId="2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 shrinkToFit="1"/>
    </xf>
    <xf numFmtId="0" fontId="11" fillId="0" borderId="3" xfId="0" applyFont="1" applyFill="1" applyBorder="1" applyAlignment="1">
      <alignment horizontal="left" vertical="center" wrapText="1"/>
    </xf>
  </cellXfs>
  <cellStyles count="6">
    <cellStyle name="??" xfId="1"/>
    <cellStyle name="_ET_STYLE_NoName_00_" xfId="5"/>
    <cellStyle name="常规" xfId="0" builtinId="0"/>
    <cellStyle name="常规 2" xfId="3"/>
    <cellStyle name="常规_资本性支出及压缩计划表12.21报计划处" xfId="4"/>
    <cellStyle name="样式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tabSelected="1" workbookViewId="0">
      <selection activeCell="D11" sqref="D11"/>
    </sheetView>
  </sheetViews>
  <sheetFormatPr defaultRowHeight="13.5"/>
  <cols>
    <col min="2" max="2" width="12.25" style="1" bestFit="1" customWidth="1"/>
    <col min="3" max="3" width="12.25" bestFit="1" customWidth="1"/>
    <col min="4" max="4" width="24" style="1" bestFit="1" customWidth="1"/>
    <col min="5" max="5" width="33.625" style="1" customWidth="1"/>
    <col min="6" max="6" width="9.75" style="1" customWidth="1"/>
    <col min="7" max="7" width="16.125" bestFit="1" customWidth="1"/>
    <col min="9" max="10" width="9" style="1"/>
    <col min="13" max="13" width="9" style="1"/>
    <col min="16" max="24" width="0" hidden="1" customWidth="1"/>
  </cols>
  <sheetData>
    <row r="1" spans="1:24">
      <c r="A1" s="2" t="s">
        <v>0</v>
      </c>
      <c r="B1" s="2" t="s">
        <v>1</v>
      </c>
      <c r="C1" s="2" t="s">
        <v>16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84</v>
      </c>
      <c r="M1" s="2" t="s">
        <v>85</v>
      </c>
      <c r="N1" s="2" t="s">
        <v>87</v>
      </c>
      <c r="O1" s="2" t="s">
        <v>6</v>
      </c>
      <c r="P1" s="2" t="s">
        <v>7</v>
      </c>
      <c r="Q1" s="2" t="s">
        <v>8</v>
      </c>
      <c r="R1" s="2" t="s">
        <v>9</v>
      </c>
      <c r="S1" s="2" t="s">
        <v>10</v>
      </c>
      <c r="T1" s="2" t="s">
        <v>11</v>
      </c>
      <c r="U1" s="2" t="s">
        <v>12</v>
      </c>
      <c r="V1" s="2" t="s">
        <v>13</v>
      </c>
      <c r="W1" s="2" t="s">
        <v>14</v>
      </c>
      <c r="X1" s="2" t="s">
        <v>15</v>
      </c>
    </row>
    <row r="2" spans="1:2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4">
        <v>1</v>
      </c>
      <c r="B3" s="14" t="s">
        <v>36</v>
      </c>
      <c r="C3" s="15">
        <v>350002406</v>
      </c>
      <c r="D3" s="15" t="s">
        <v>36</v>
      </c>
      <c r="E3" s="38" t="s">
        <v>225</v>
      </c>
      <c r="F3" s="16" t="s">
        <v>226</v>
      </c>
      <c r="G3" s="16" t="s">
        <v>236</v>
      </c>
      <c r="H3" s="17">
        <v>18000</v>
      </c>
      <c r="I3" s="17">
        <f>H3-J3</f>
        <v>16200</v>
      </c>
      <c r="J3" s="17">
        <v>1800</v>
      </c>
      <c r="K3" s="17">
        <v>2000</v>
      </c>
      <c r="L3" s="17">
        <f>K3-M3</f>
        <v>1800</v>
      </c>
      <c r="M3" s="17">
        <v>200</v>
      </c>
      <c r="N3" s="8" t="s">
        <v>91</v>
      </c>
      <c r="O3" s="8" t="s">
        <v>91</v>
      </c>
      <c r="P3" s="5"/>
      <c r="Q3" s="6"/>
      <c r="R3" s="6"/>
      <c r="S3" s="6"/>
      <c r="T3" s="6"/>
      <c r="U3" s="5"/>
      <c r="V3" s="6"/>
      <c r="W3" s="6"/>
      <c r="X3" s="5"/>
    </row>
    <row r="4" spans="1:24">
      <c r="A4" s="17">
        <v>2</v>
      </c>
      <c r="B4" s="14" t="s">
        <v>25</v>
      </c>
      <c r="C4" s="15">
        <v>350610007</v>
      </c>
      <c r="D4" s="15" t="s">
        <v>17</v>
      </c>
      <c r="E4" s="39" t="s">
        <v>251</v>
      </c>
      <c r="F4" s="19" t="s">
        <v>252</v>
      </c>
      <c r="G4" s="19" t="s">
        <v>253</v>
      </c>
      <c r="H4" s="17">
        <v>28000</v>
      </c>
      <c r="I4" s="17">
        <f t="shared" ref="I4:I15" si="0">H4-J4</f>
        <v>25200</v>
      </c>
      <c r="J4" s="17">
        <v>2800</v>
      </c>
      <c r="K4" s="17">
        <v>8000</v>
      </c>
      <c r="L4" s="17">
        <f t="shared" ref="L4:L15" si="1">K4-M4</f>
        <v>7200</v>
      </c>
      <c r="M4" s="17">
        <v>800</v>
      </c>
      <c r="N4" s="8" t="s">
        <v>91</v>
      </c>
      <c r="O4" s="8" t="s">
        <v>91</v>
      </c>
      <c r="P4" s="20"/>
      <c r="Q4" s="21"/>
      <c r="R4" s="21"/>
      <c r="S4" s="22"/>
      <c r="T4" s="22"/>
      <c r="U4" s="23"/>
      <c r="V4" s="24"/>
      <c r="W4" s="24"/>
      <c r="X4" s="25"/>
    </row>
    <row r="5" spans="1:24">
      <c r="A5" s="17">
        <v>3</v>
      </c>
      <c r="B5" s="14" t="s">
        <v>25</v>
      </c>
      <c r="C5" s="15">
        <v>350616107</v>
      </c>
      <c r="D5" s="15" t="s">
        <v>18</v>
      </c>
      <c r="E5" s="40" t="s">
        <v>254</v>
      </c>
      <c r="F5" s="18" t="s">
        <v>255</v>
      </c>
      <c r="G5" s="18" t="s">
        <v>256</v>
      </c>
      <c r="H5" s="17">
        <v>10000</v>
      </c>
      <c r="I5" s="17">
        <f t="shared" si="0"/>
        <v>10000</v>
      </c>
      <c r="J5" s="17"/>
      <c r="K5" s="17">
        <v>4000</v>
      </c>
      <c r="L5" s="17">
        <f t="shared" si="1"/>
        <v>4000</v>
      </c>
      <c r="M5" s="17"/>
      <c r="N5" s="8" t="s">
        <v>91</v>
      </c>
      <c r="O5" s="8" t="s">
        <v>91</v>
      </c>
      <c r="P5" s="26"/>
      <c r="Q5" s="27"/>
      <c r="R5" s="27"/>
      <c r="S5" s="22"/>
      <c r="T5" s="22"/>
      <c r="U5" s="23"/>
      <c r="V5" s="24"/>
      <c r="W5" s="24"/>
      <c r="X5" s="25"/>
    </row>
    <row r="6" spans="1:24">
      <c r="A6" s="4">
        <v>4</v>
      </c>
      <c r="B6" s="14" t="s">
        <v>25</v>
      </c>
      <c r="C6" s="15">
        <v>350616707</v>
      </c>
      <c r="D6" s="15" t="s">
        <v>19</v>
      </c>
      <c r="E6" s="7" t="s">
        <v>257</v>
      </c>
      <c r="F6" s="28" t="s">
        <v>258</v>
      </c>
      <c r="G6" s="15" t="s">
        <v>259</v>
      </c>
      <c r="H6" s="17">
        <v>8000</v>
      </c>
      <c r="I6" s="17">
        <f t="shared" si="0"/>
        <v>7200</v>
      </c>
      <c r="J6" s="17">
        <v>800</v>
      </c>
      <c r="K6" s="17">
        <v>2000</v>
      </c>
      <c r="L6" s="17">
        <f t="shared" si="1"/>
        <v>1800</v>
      </c>
      <c r="M6" s="17">
        <v>200</v>
      </c>
      <c r="N6" s="8" t="s">
        <v>91</v>
      </c>
      <c r="O6" s="8" t="s">
        <v>91</v>
      </c>
      <c r="P6" s="26"/>
      <c r="Q6" s="27"/>
      <c r="R6" s="27"/>
      <c r="S6" s="22"/>
      <c r="T6" s="22"/>
      <c r="U6" s="23"/>
      <c r="V6" s="24"/>
      <c r="W6" s="24"/>
      <c r="X6" s="25"/>
    </row>
    <row r="7" spans="1:24" ht="25.5">
      <c r="A7" s="4">
        <v>5</v>
      </c>
      <c r="B7" s="14" t="s">
        <v>25</v>
      </c>
      <c r="C7" s="15">
        <v>350616607</v>
      </c>
      <c r="D7" s="15" t="s">
        <v>265</v>
      </c>
      <c r="E7" s="7" t="s">
        <v>266</v>
      </c>
      <c r="F7" s="15" t="s">
        <v>267</v>
      </c>
      <c r="G7" s="15" t="s">
        <v>268</v>
      </c>
      <c r="H7" s="15"/>
      <c r="I7" s="17"/>
      <c r="J7" s="15"/>
      <c r="K7" s="15">
        <v>6000</v>
      </c>
      <c r="L7" s="17">
        <f t="shared" si="1"/>
        <v>5400</v>
      </c>
      <c r="M7" s="15">
        <v>600</v>
      </c>
      <c r="N7" s="8" t="s">
        <v>91</v>
      </c>
      <c r="O7" s="8" t="s">
        <v>91</v>
      </c>
      <c r="P7" s="29"/>
      <c r="Q7" s="21"/>
      <c r="R7" s="21"/>
      <c r="S7" s="22"/>
      <c r="T7" s="22"/>
      <c r="U7" s="23"/>
      <c r="V7" s="24"/>
      <c r="W7" s="24"/>
      <c r="X7" s="25"/>
    </row>
    <row r="8" spans="1:24">
      <c r="A8" s="17">
        <v>6</v>
      </c>
      <c r="B8" s="14" t="s">
        <v>25</v>
      </c>
      <c r="C8" s="15">
        <v>350616807</v>
      </c>
      <c r="D8" s="15" t="s">
        <v>20</v>
      </c>
      <c r="E8" s="7" t="s">
        <v>260</v>
      </c>
      <c r="F8" s="15" t="s">
        <v>261</v>
      </c>
      <c r="G8" s="28" t="s">
        <v>262</v>
      </c>
      <c r="H8" s="17">
        <v>8000</v>
      </c>
      <c r="I8" s="17">
        <f t="shared" si="0"/>
        <v>7200</v>
      </c>
      <c r="J8" s="17">
        <v>800</v>
      </c>
      <c r="K8" s="17"/>
      <c r="L8" s="17"/>
      <c r="M8" s="17"/>
      <c r="N8" s="8" t="s">
        <v>91</v>
      </c>
      <c r="O8" s="8" t="s">
        <v>91</v>
      </c>
      <c r="P8" s="30"/>
      <c r="Q8" s="21"/>
      <c r="R8" s="21"/>
      <c r="S8" s="22"/>
      <c r="T8" s="22"/>
      <c r="U8" s="23"/>
      <c r="V8" s="24"/>
      <c r="W8" s="24"/>
      <c r="X8" s="25"/>
    </row>
    <row r="9" spans="1:24">
      <c r="A9" s="17">
        <v>7</v>
      </c>
      <c r="B9" s="14" t="s">
        <v>25</v>
      </c>
      <c r="C9" s="15">
        <v>350617007</v>
      </c>
      <c r="D9" s="15" t="s">
        <v>21</v>
      </c>
      <c r="E9" s="7" t="s">
        <v>282</v>
      </c>
      <c r="F9" s="15" t="s">
        <v>263</v>
      </c>
      <c r="G9" s="18" t="s">
        <v>264</v>
      </c>
      <c r="H9" s="31">
        <v>6000</v>
      </c>
      <c r="I9" s="17">
        <f t="shared" si="0"/>
        <v>5400</v>
      </c>
      <c r="J9" s="31">
        <v>600</v>
      </c>
      <c r="K9" s="31">
        <v>2000</v>
      </c>
      <c r="L9" s="17">
        <f t="shared" si="1"/>
        <v>1800</v>
      </c>
      <c r="M9" s="31">
        <v>200</v>
      </c>
      <c r="N9" s="8" t="s">
        <v>91</v>
      </c>
      <c r="O9" s="8" t="s">
        <v>91</v>
      </c>
      <c r="P9" s="32"/>
      <c r="Q9" s="32"/>
      <c r="R9" s="32"/>
      <c r="S9" s="32"/>
      <c r="T9" s="32"/>
      <c r="U9" s="32"/>
      <c r="V9" s="32"/>
      <c r="W9" s="32"/>
      <c r="X9" s="32"/>
    </row>
    <row r="10" spans="1:24">
      <c r="A10" s="4">
        <v>8</v>
      </c>
      <c r="B10" s="14" t="s">
        <v>28</v>
      </c>
      <c r="C10" s="15">
        <v>350880007</v>
      </c>
      <c r="D10" s="15" t="s">
        <v>29</v>
      </c>
      <c r="E10" s="7" t="s">
        <v>246</v>
      </c>
      <c r="F10" s="15" t="s">
        <v>247</v>
      </c>
      <c r="G10" s="15" t="s">
        <v>248</v>
      </c>
      <c r="H10" s="17">
        <v>28000</v>
      </c>
      <c r="I10" s="17">
        <f t="shared" si="0"/>
        <v>25200</v>
      </c>
      <c r="J10" s="17">
        <v>2800</v>
      </c>
      <c r="K10" s="17">
        <v>8000</v>
      </c>
      <c r="L10" s="17">
        <f t="shared" si="1"/>
        <v>7200</v>
      </c>
      <c r="M10" s="17">
        <v>800</v>
      </c>
      <c r="N10" s="8" t="s">
        <v>91</v>
      </c>
      <c r="O10" s="8" t="s">
        <v>91</v>
      </c>
      <c r="P10" s="32"/>
      <c r="Q10" s="32"/>
      <c r="R10" s="32"/>
      <c r="S10" s="32"/>
      <c r="T10" s="32"/>
      <c r="U10" s="32"/>
      <c r="V10" s="32"/>
      <c r="W10" s="32"/>
      <c r="X10" s="32"/>
    </row>
    <row r="11" spans="1:24">
      <c r="A11" s="4">
        <v>9</v>
      </c>
      <c r="B11" s="14" t="s">
        <v>28</v>
      </c>
      <c r="C11" s="15">
        <v>350887307</v>
      </c>
      <c r="D11" s="15" t="s">
        <v>30</v>
      </c>
      <c r="E11" s="7" t="s">
        <v>249</v>
      </c>
      <c r="F11" s="15" t="s">
        <v>250</v>
      </c>
      <c r="G11" s="15" t="s">
        <v>271</v>
      </c>
      <c r="H11" s="17">
        <v>10000</v>
      </c>
      <c r="I11" s="17">
        <f t="shared" si="0"/>
        <v>10000</v>
      </c>
      <c r="J11" s="17"/>
      <c r="K11" s="17">
        <v>4000</v>
      </c>
      <c r="L11" s="17">
        <f t="shared" si="1"/>
        <v>4000</v>
      </c>
      <c r="M11" s="17"/>
      <c r="N11" s="8" t="s">
        <v>91</v>
      </c>
      <c r="O11" s="8" t="s">
        <v>91</v>
      </c>
      <c r="P11" s="32"/>
      <c r="Q11" s="32"/>
      <c r="R11" s="32"/>
      <c r="S11" s="32"/>
      <c r="T11" s="32"/>
      <c r="U11" s="32"/>
      <c r="V11" s="32"/>
      <c r="W11" s="32"/>
      <c r="X11" s="32"/>
    </row>
    <row r="12" spans="1:24">
      <c r="A12" s="17">
        <v>10</v>
      </c>
      <c r="B12" s="14" t="s">
        <v>279</v>
      </c>
      <c r="C12" s="15">
        <v>350890007</v>
      </c>
      <c r="D12" s="15" t="s">
        <v>37</v>
      </c>
      <c r="E12" s="7" t="s">
        <v>269</v>
      </c>
      <c r="F12" s="15" t="s">
        <v>272</v>
      </c>
      <c r="G12" s="15" t="s">
        <v>273</v>
      </c>
      <c r="H12" s="17">
        <v>28000</v>
      </c>
      <c r="I12" s="17">
        <f t="shared" si="0"/>
        <v>25200</v>
      </c>
      <c r="J12" s="17">
        <v>2800</v>
      </c>
      <c r="K12" s="17">
        <v>8000</v>
      </c>
      <c r="L12" s="17">
        <f t="shared" si="1"/>
        <v>7200</v>
      </c>
      <c r="M12" s="17">
        <v>800</v>
      </c>
      <c r="N12" s="8" t="s">
        <v>91</v>
      </c>
      <c r="O12" s="8" t="s">
        <v>91</v>
      </c>
      <c r="P12" s="32"/>
      <c r="Q12" s="32"/>
      <c r="R12" s="32"/>
      <c r="S12" s="32"/>
      <c r="T12" s="32"/>
      <c r="U12" s="32"/>
      <c r="V12" s="32"/>
      <c r="W12" s="32"/>
      <c r="X12" s="32"/>
    </row>
    <row r="13" spans="1:24" ht="25.5">
      <c r="A13" s="17">
        <v>11</v>
      </c>
      <c r="B13" s="14" t="s">
        <v>279</v>
      </c>
      <c r="C13" s="15">
        <v>350893800</v>
      </c>
      <c r="D13" s="15" t="s">
        <v>38</v>
      </c>
      <c r="E13" s="7" t="s">
        <v>270</v>
      </c>
      <c r="F13" s="15" t="s">
        <v>274</v>
      </c>
      <c r="G13" s="15" t="s">
        <v>275</v>
      </c>
      <c r="H13" s="17">
        <v>10000</v>
      </c>
      <c r="I13" s="17">
        <f t="shared" si="0"/>
        <v>10000</v>
      </c>
      <c r="J13" s="17"/>
      <c r="K13" s="17">
        <v>4000</v>
      </c>
      <c r="L13" s="17">
        <f t="shared" si="1"/>
        <v>4000</v>
      </c>
      <c r="M13" s="17"/>
      <c r="N13" s="8" t="s">
        <v>91</v>
      </c>
      <c r="O13" s="8" t="s">
        <v>91</v>
      </c>
      <c r="P13" s="32"/>
      <c r="Q13" s="32"/>
      <c r="R13" s="32"/>
      <c r="S13" s="32"/>
      <c r="T13" s="32"/>
      <c r="U13" s="32"/>
      <c r="V13" s="32"/>
      <c r="W13" s="32"/>
      <c r="X13" s="32"/>
    </row>
    <row r="14" spans="1:24">
      <c r="A14" s="4">
        <v>12</v>
      </c>
      <c r="B14" s="14" t="s">
        <v>283</v>
      </c>
      <c r="C14" s="15">
        <v>350870007</v>
      </c>
      <c r="D14" s="15" t="s">
        <v>284</v>
      </c>
      <c r="E14" s="7" t="s">
        <v>229</v>
      </c>
      <c r="F14" s="15" t="s">
        <v>276</v>
      </c>
      <c r="G14" s="15" t="s">
        <v>277</v>
      </c>
      <c r="H14" s="17">
        <v>28000</v>
      </c>
      <c r="I14" s="17">
        <f t="shared" si="0"/>
        <v>25200</v>
      </c>
      <c r="J14" s="17">
        <v>2800</v>
      </c>
      <c r="K14" s="17">
        <v>8000</v>
      </c>
      <c r="L14" s="17">
        <f t="shared" si="1"/>
        <v>7200</v>
      </c>
      <c r="M14" s="17">
        <v>800</v>
      </c>
      <c r="N14" s="8" t="s">
        <v>91</v>
      </c>
      <c r="O14" s="8" t="s">
        <v>91</v>
      </c>
      <c r="P14" s="32"/>
      <c r="Q14" s="32"/>
      <c r="R14" s="32"/>
      <c r="S14" s="32"/>
      <c r="T14" s="32"/>
      <c r="U14" s="32"/>
      <c r="V14" s="32"/>
      <c r="W14" s="32"/>
      <c r="X14" s="32"/>
    </row>
    <row r="15" spans="1:24">
      <c r="A15" s="4">
        <v>13</v>
      </c>
      <c r="B15" s="14" t="s">
        <v>283</v>
      </c>
      <c r="C15" s="15">
        <v>350877607</v>
      </c>
      <c r="D15" s="15" t="s">
        <v>82</v>
      </c>
      <c r="E15" s="7" t="s">
        <v>230</v>
      </c>
      <c r="F15" s="16" t="s">
        <v>231</v>
      </c>
      <c r="G15" s="16" t="s">
        <v>232</v>
      </c>
      <c r="H15" s="17">
        <v>10000</v>
      </c>
      <c r="I15" s="17">
        <f t="shared" si="0"/>
        <v>10000</v>
      </c>
      <c r="J15" s="17"/>
      <c r="K15" s="17">
        <v>4000</v>
      </c>
      <c r="L15" s="17">
        <f t="shared" si="1"/>
        <v>4000</v>
      </c>
      <c r="M15" s="17"/>
      <c r="N15" s="8" t="s">
        <v>91</v>
      </c>
      <c r="O15" s="8" t="s">
        <v>91</v>
      </c>
      <c r="P15" s="32"/>
      <c r="Q15" s="32"/>
      <c r="R15" s="32"/>
      <c r="S15" s="32"/>
      <c r="T15" s="32"/>
      <c r="U15" s="32"/>
      <c r="V15" s="32"/>
      <c r="W15" s="32"/>
      <c r="X15" s="32"/>
    </row>
    <row r="16" spans="1:24">
      <c r="A16" s="17">
        <v>14</v>
      </c>
      <c r="B16" s="14" t="s">
        <v>285</v>
      </c>
      <c r="C16" s="15">
        <v>350618107</v>
      </c>
      <c r="D16" s="15" t="s">
        <v>27</v>
      </c>
      <c r="E16" s="7" t="s">
        <v>89</v>
      </c>
      <c r="F16" s="16" t="s">
        <v>90</v>
      </c>
      <c r="G16" s="8" t="s">
        <v>190</v>
      </c>
      <c r="H16" s="8">
        <v>4000</v>
      </c>
      <c r="I16" s="8">
        <v>3600</v>
      </c>
      <c r="J16" s="8">
        <v>400</v>
      </c>
      <c r="K16" s="8">
        <v>2000</v>
      </c>
      <c r="L16" s="8">
        <v>1800</v>
      </c>
      <c r="M16" s="8">
        <v>200</v>
      </c>
      <c r="N16" s="8" t="s">
        <v>91</v>
      </c>
      <c r="O16" s="8" t="s">
        <v>91</v>
      </c>
      <c r="P16" s="32"/>
      <c r="Q16" s="32"/>
      <c r="R16" s="32"/>
      <c r="S16" s="32"/>
      <c r="T16" s="32"/>
      <c r="U16" s="32"/>
      <c r="V16" s="32"/>
      <c r="W16" s="32"/>
      <c r="X16" s="32"/>
    </row>
    <row r="17" spans="1:24">
      <c r="A17" s="17">
        <v>15</v>
      </c>
      <c r="B17" s="8" t="s">
        <v>281</v>
      </c>
      <c r="C17" s="15">
        <v>350617207</v>
      </c>
      <c r="D17" s="15" t="s">
        <v>35</v>
      </c>
      <c r="E17" s="7" t="s">
        <v>233</v>
      </c>
      <c r="F17" s="16" t="s">
        <v>234</v>
      </c>
      <c r="G17" s="16" t="s">
        <v>235</v>
      </c>
      <c r="H17" s="8">
        <v>10000</v>
      </c>
      <c r="I17" s="8">
        <v>9000</v>
      </c>
      <c r="J17" s="8">
        <v>1000</v>
      </c>
      <c r="K17" s="8"/>
      <c r="L17" s="8"/>
      <c r="M17" s="8"/>
      <c r="N17" s="8" t="s">
        <v>91</v>
      </c>
      <c r="O17" s="8" t="s">
        <v>91</v>
      </c>
      <c r="P17" s="32"/>
      <c r="Q17" s="32"/>
      <c r="R17" s="32"/>
      <c r="S17" s="32"/>
      <c r="T17" s="32"/>
      <c r="U17" s="32"/>
      <c r="V17" s="32"/>
      <c r="W17" s="32"/>
      <c r="X17" s="32"/>
    </row>
    <row r="18" spans="1:24">
      <c r="A18" s="4">
        <v>16</v>
      </c>
      <c r="B18" s="14" t="s">
        <v>31</v>
      </c>
      <c r="C18" s="15">
        <v>350652490</v>
      </c>
      <c r="D18" s="15" t="s">
        <v>32</v>
      </c>
      <c r="E18" s="41" t="s">
        <v>92</v>
      </c>
      <c r="F18" s="8" t="s">
        <v>93</v>
      </c>
      <c r="G18" s="8" t="s">
        <v>278</v>
      </c>
      <c r="H18" s="8">
        <f>SUM(I18:J18)</f>
        <v>40000</v>
      </c>
      <c r="I18" s="8">
        <v>36000</v>
      </c>
      <c r="J18" s="8">
        <v>4000</v>
      </c>
      <c r="K18" s="8">
        <f>SUM(L18:M18)</f>
        <v>10000</v>
      </c>
      <c r="L18" s="8">
        <v>9000</v>
      </c>
      <c r="M18" s="8">
        <v>1000</v>
      </c>
      <c r="N18" s="8" t="s">
        <v>91</v>
      </c>
      <c r="O18" s="8" t="s">
        <v>91</v>
      </c>
      <c r="P18" s="32"/>
      <c r="Q18" s="32"/>
      <c r="R18" s="32"/>
      <c r="S18" s="32"/>
      <c r="T18" s="32"/>
      <c r="U18" s="32"/>
      <c r="V18" s="32"/>
      <c r="W18" s="32"/>
      <c r="X18" s="32"/>
    </row>
    <row r="19" spans="1:24">
      <c r="A19" s="4">
        <v>17</v>
      </c>
      <c r="B19" s="14" t="s">
        <v>31</v>
      </c>
      <c r="C19" s="15">
        <v>350656807</v>
      </c>
      <c r="D19" s="15" t="s">
        <v>33</v>
      </c>
      <c r="E19" s="41" t="s">
        <v>94</v>
      </c>
      <c r="F19" s="8" t="s">
        <v>95</v>
      </c>
      <c r="G19" s="8" t="s">
        <v>191</v>
      </c>
      <c r="H19" s="8">
        <f t="shared" ref="H19:H20" si="2">SUM(I19:J19)</f>
        <v>10000</v>
      </c>
      <c r="I19" s="8">
        <v>9000</v>
      </c>
      <c r="J19" s="8">
        <v>1000</v>
      </c>
      <c r="K19" s="8">
        <f t="shared" ref="K19:K20" si="3">SUM(L19:M19)</f>
        <v>4000</v>
      </c>
      <c r="L19" s="8">
        <v>3600</v>
      </c>
      <c r="M19" s="8">
        <v>400</v>
      </c>
      <c r="N19" s="8" t="s">
        <v>91</v>
      </c>
      <c r="O19" s="8" t="s">
        <v>91</v>
      </c>
      <c r="P19" s="32"/>
      <c r="Q19" s="32"/>
      <c r="R19" s="32"/>
      <c r="S19" s="32"/>
      <c r="T19" s="32"/>
      <c r="U19" s="32"/>
      <c r="V19" s="32"/>
      <c r="W19" s="32"/>
      <c r="X19" s="32"/>
    </row>
    <row r="20" spans="1:24">
      <c r="A20" s="17">
        <v>18</v>
      </c>
      <c r="B20" s="14" t="s">
        <v>31</v>
      </c>
      <c r="C20" s="15">
        <v>350656007</v>
      </c>
      <c r="D20" s="15" t="s">
        <v>34</v>
      </c>
      <c r="E20" s="42" t="s">
        <v>96</v>
      </c>
      <c r="F20" s="9" t="s">
        <v>97</v>
      </c>
      <c r="G20" s="8" t="s">
        <v>192</v>
      </c>
      <c r="H20" s="8">
        <f t="shared" si="2"/>
        <v>10000</v>
      </c>
      <c r="I20" s="8">
        <v>9000</v>
      </c>
      <c r="J20" s="8">
        <v>1000</v>
      </c>
      <c r="K20" s="8">
        <f t="shared" si="3"/>
        <v>4000</v>
      </c>
      <c r="L20" s="8">
        <v>3600</v>
      </c>
      <c r="M20" s="8">
        <v>400</v>
      </c>
      <c r="N20" s="8" t="s">
        <v>91</v>
      </c>
      <c r="O20" s="8" t="s">
        <v>91</v>
      </c>
      <c r="P20" s="32"/>
      <c r="Q20" s="32"/>
      <c r="R20" s="32"/>
      <c r="S20" s="32"/>
      <c r="T20" s="32"/>
      <c r="U20" s="32"/>
      <c r="V20" s="32"/>
      <c r="W20" s="32"/>
      <c r="X20" s="32"/>
    </row>
    <row r="21" spans="1:24">
      <c r="A21" s="17">
        <v>19</v>
      </c>
      <c r="B21" s="14" t="s">
        <v>24</v>
      </c>
      <c r="C21" s="15">
        <v>350632433</v>
      </c>
      <c r="D21" s="15" t="s">
        <v>22</v>
      </c>
      <c r="E21" s="43" t="s">
        <v>160</v>
      </c>
      <c r="F21" s="10" t="s">
        <v>161</v>
      </c>
      <c r="G21" s="8" t="s">
        <v>193</v>
      </c>
      <c r="H21" s="8">
        <v>40000</v>
      </c>
      <c r="I21" s="8">
        <v>36000</v>
      </c>
      <c r="J21" s="8">
        <v>4000</v>
      </c>
      <c r="K21" s="8">
        <v>10000</v>
      </c>
      <c r="L21" s="8">
        <v>9000</v>
      </c>
      <c r="M21" s="8">
        <v>1000</v>
      </c>
      <c r="N21" s="8" t="s">
        <v>91</v>
      </c>
      <c r="O21" s="8" t="s">
        <v>91</v>
      </c>
      <c r="P21" s="32"/>
      <c r="Q21" s="32"/>
      <c r="R21" s="32"/>
      <c r="S21" s="32"/>
      <c r="T21" s="32"/>
      <c r="U21" s="32"/>
      <c r="V21" s="32"/>
      <c r="W21" s="32"/>
      <c r="X21" s="32"/>
    </row>
    <row r="22" spans="1:24">
      <c r="A22" s="4">
        <v>20</v>
      </c>
      <c r="B22" s="14" t="s">
        <v>24</v>
      </c>
      <c r="C22" s="15">
        <v>350636307</v>
      </c>
      <c r="D22" s="15" t="s">
        <v>23</v>
      </c>
      <c r="E22" s="43" t="s">
        <v>162</v>
      </c>
      <c r="F22" s="10" t="s">
        <v>163</v>
      </c>
      <c r="G22" s="8" t="s">
        <v>194</v>
      </c>
      <c r="H22" s="8">
        <v>28000</v>
      </c>
      <c r="I22" s="8">
        <v>25200</v>
      </c>
      <c r="J22" s="8">
        <v>2800</v>
      </c>
      <c r="K22" s="8">
        <v>6000</v>
      </c>
      <c r="L22" s="8">
        <v>5400</v>
      </c>
      <c r="M22" s="8">
        <v>600</v>
      </c>
      <c r="N22" s="8" t="s">
        <v>91</v>
      </c>
      <c r="O22" s="8" t="s">
        <v>91</v>
      </c>
      <c r="P22" s="32"/>
      <c r="Q22" s="32"/>
      <c r="R22" s="32"/>
      <c r="S22" s="32"/>
      <c r="T22" s="32"/>
      <c r="U22" s="32"/>
      <c r="V22" s="32"/>
      <c r="W22" s="32"/>
      <c r="X22" s="32"/>
    </row>
    <row r="23" spans="1:24">
      <c r="A23" s="4">
        <v>21</v>
      </c>
      <c r="B23" s="14" t="s">
        <v>26</v>
      </c>
      <c r="C23" s="15">
        <v>350642490</v>
      </c>
      <c r="D23" s="15" t="s">
        <v>70</v>
      </c>
      <c r="E23" s="41" t="s">
        <v>116</v>
      </c>
      <c r="F23" s="8" t="s">
        <v>117</v>
      </c>
      <c r="G23" s="8" t="s">
        <v>118</v>
      </c>
      <c r="H23" s="8">
        <v>20000</v>
      </c>
      <c r="I23" s="8">
        <f>H23*0.9</f>
        <v>18000</v>
      </c>
      <c r="J23" s="8">
        <f>H23*0.1</f>
        <v>2000</v>
      </c>
      <c r="K23" s="8"/>
      <c r="L23" s="8"/>
      <c r="M23" s="8"/>
      <c r="N23" s="8" t="s">
        <v>91</v>
      </c>
      <c r="O23" s="8" t="s">
        <v>91</v>
      </c>
      <c r="P23" s="32"/>
      <c r="Q23" s="32"/>
      <c r="R23" s="32"/>
      <c r="S23" s="32"/>
      <c r="T23" s="32"/>
      <c r="U23" s="32"/>
      <c r="V23" s="32"/>
      <c r="W23" s="32"/>
      <c r="X23" s="32"/>
    </row>
    <row r="24" spans="1:24">
      <c r="A24" s="17">
        <v>22</v>
      </c>
      <c r="B24" s="14" t="s">
        <v>26</v>
      </c>
      <c r="C24" s="15">
        <v>350647107</v>
      </c>
      <c r="D24" s="15" t="s">
        <v>71</v>
      </c>
      <c r="E24" s="41" t="s">
        <v>119</v>
      </c>
      <c r="F24" s="8" t="s">
        <v>120</v>
      </c>
      <c r="G24" s="8" t="s">
        <v>121</v>
      </c>
      <c r="H24" s="8">
        <v>12000</v>
      </c>
      <c r="I24" s="8">
        <f t="shared" ref="I24:I34" si="4">H24*0.9</f>
        <v>10800</v>
      </c>
      <c r="J24" s="8">
        <f t="shared" ref="J24:J34" si="5">H24*0.1</f>
        <v>1200</v>
      </c>
      <c r="K24" s="8"/>
      <c r="L24" s="8"/>
      <c r="M24" s="8"/>
      <c r="N24" s="8" t="s">
        <v>91</v>
      </c>
      <c r="O24" s="8" t="s">
        <v>91</v>
      </c>
      <c r="P24" s="32"/>
      <c r="Q24" s="32"/>
      <c r="R24" s="32"/>
      <c r="S24" s="32"/>
      <c r="T24" s="32"/>
      <c r="U24" s="32"/>
      <c r="V24" s="32"/>
      <c r="W24" s="32"/>
      <c r="X24" s="32"/>
    </row>
    <row r="25" spans="1:24">
      <c r="A25" s="17">
        <v>23</v>
      </c>
      <c r="B25" s="14" t="s">
        <v>26</v>
      </c>
      <c r="C25" s="15">
        <v>350646007</v>
      </c>
      <c r="D25" s="15" t="s">
        <v>72</v>
      </c>
      <c r="E25" s="41" t="s">
        <v>122</v>
      </c>
      <c r="F25" s="8" t="s">
        <v>123</v>
      </c>
      <c r="G25" s="8" t="s">
        <v>124</v>
      </c>
      <c r="H25" s="8">
        <v>6000</v>
      </c>
      <c r="I25" s="8">
        <f t="shared" si="4"/>
        <v>5400</v>
      </c>
      <c r="J25" s="8">
        <f t="shared" si="5"/>
        <v>600</v>
      </c>
      <c r="K25" s="8"/>
      <c r="L25" s="8"/>
      <c r="M25" s="8"/>
      <c r="N25" s="8" t="s">
        <v>91</v>
      </c>
      <c r="O25" s="8" t="s">
        <v>91</v>
      </c>
      <c r="P25" s="32"/>
      <c r="Q25" s="32"/>
      <c r="R25" s="32"/>
      <c r="S25" s="32"/>
      <c r="T25" s="32"/>
      <c r="U25" s="32"/>
      <c r="V25" s="32"/>
      <c r="W25" s="32"/>
      <c r="X25" s="32"/>
    </row>
    <row r="26" spans="1:24">
      <c r="A26" s="4">
        <v>24</v>
      </c>
      <c r="B26" s="14" t="s">
        <v>26</v>
      </c>
      <c r="C26" s="15">
        <v>350647207</v>
      </c>
      <c r="D26" s="15" t="s">
        <v>73</v>
      </c>
      <c r="E26" s="41" t="s">
        <v>125</v>
      </c>
      <c r="F26" s="8" t="s">
        <v>126</v>
      </c>
      <c r="G26" s="8" t="s">
        <v>227</v>
      </c>
      <c r="H26" s="8">
        <v>4000</v>
      </c>
      <c r="I26" s="8">
        <f t="shared" si="4"/>
        <v>3600</v>
      </c>
      <c r="J26" s="8">
        <f t="shared" si="5"/>
        <v>400</v>
      </c>
      <c r="K26" s="8"/>
      <c r="L26" s="8"/>
      <c r="M26" s="8"/>
      <c r="N26" s="8" t="s">
        <v>91</v>
      </c>
      <c r="O26" s="8" t="s">
        <v>91</v>
      </c>
      <c r="P26" s="32"/>
      <c r="Q26" s="32"/>
      <c r="R26" s="32"/>
      <c r="S26" s="32"/>
      <c r="T26" s="32"/>
      <c r="U26" s="32"/>
      <c r="V26" s="32"/>
      <c r="W26" s="32"/>
      <c r="X26" s="32"/>
    </row>
    <row r="27" spans="1:24">
      <c r="A27" s="4">
        <v>25</v>
      </c>
      <c r="B27" s="14" t="s">
        <v>26</v>
      </c>
      <c r="C27" s="15">
        <v>350647307</v>
      </c>
      <c r="D27" s="15" t="s">
        <v>74</v>
      </c>
      <c r="E27" s="41" t="s">
        <v>127</v>
      </c>
      <c r="F27" s="8" t="s">
        <v>128</v>
      </c>
      <c r="G27" s="8" t="s">
        <v>129</v>
      </c>
      <c r="H27" s="8">
        <v>4000</v>
      </c>
      <c r="I27" s="8">
        <f t="shared" si="4"/>
        <v>3600</v>
      </c>
      <c r="J27" s="8">
        <f t="shared" si="5"/>
        <v>400</v>
      </c>
      <c r="K27" s="8"/>
      <c r="L27" s="8"/>
      <c r="M27" s="8"/>
      <c r="N27" s="8" t="s">
        <v>91</v>
      </c>
      <c r="O27" s="8" t="s">
        <v>91</v>
      </c>
      <c r="P27" s="32"/>
      <c r="Q27" s="32"/>
      <c r="R27" s="32"/>
      <c r="S27" s="32"/>
      <c r="T27" s="32"/>
      <c r="U27" s="32"/>
      <c r="V27" s="32"/>
      <c r="W27" s="32"/>
      <c r="X27" s="32"/>
    </row>
    <row r="28" spans="1:24">
      <c r="A28" s="17">
        <v>26</v>
      </c>
      <c r="B28" s="14" t="s">
        <v>26</v>
      </c>
      <c r="C28" s="15">
        <v>350647407</v>
      </c>
      <c r="D28" s="15" t="s">
        <v>75</v>
      </c>
      <c r="E28" s="41" t="s">
        <v>130</v>
      </c>
      <c r="F28" s="8" t="s">
        <v>131</v>
      </c>
      <c r="G28" s="8" t="s">
        <v>228</v>
      </c>
      <c r="H28" s="8">
        <v>6000</v>
      </c>
      <c r="I28" s="8">
        <f t="shared" si="4"/>
        <v>5400</v>
      </c>
      <c r="J28" s="8">
        <f t="shared" si="5"/>
        <v>600</v>
      </c>
      <c r="K28" s="8"/>
      <c r="L28" s="8"/>
      <c r="M28" s="8"/>
      <c r="N28" s="8" t="s">
        <v>91</v>
      </c>
      <c r="O28" s="8" t="s">
        <v>91</v>
      </c>
      <c r="P28" s="32"/>
      <c r="Q28" s="32"/>
      <c r="R28" s="32"/>
      <c r="S28" s="32"/>
      <c r="T28" s="32"/>
      <c r="U28" s="32"/>
      <c r="V28" s="32"/>
      <c r="W28" s="32"/>
      <c r="X28" s="32"/>
    </row>
    <row r="29" spans="1:24">
      <c r="A29" s="17">
        <v>27</v>
      </c>
      <c r="B29" s="14" t="s">
        <v>26</v>
      </c>
      <c r="C29" s="15">
        <v>350647507</v>
      </c>
      <c r="D29" s="15" t="s">
        <v>76</v>
      </c>
      <c r="E29" s="41" t="s">
        <v>132</v>
      </c>
      <c r="F29" s="8" t="s">
        <v>133</v>
      </c>
      <c r="G29" s="8" t="s">
        <v>134</v>
      </c>
      <c r="H29" s="8">
        <v>6000</v>
      </c>
      <c r="I29" s="8">
        <f t="shared" si="4"/>
        <v>5400</v>
      </c>
      <c r="J29" s="8">
        <f t="shared" si="5"/>
        <v>600</v>
      </c>
      <c r="K29" s="8"/>
      <c r="L29" s="8"/>
      <c r="M29" s="8"/>
      <c r="N29" s="8" t="s">
        <v>91</v>
      </c>
      <c r="O29" s="8" t="s">
        <v>91</v>
      </c>
      <c r="P29" s="32"/>
      <c r="Q29" s="32"/>
      <c r="R29" s="32"/>
      <c r="S29" s="32"/>
      <c r="T29" s="32"/>
      <c r="U29" s="32"/>
      <c r="V29" s="32"/>
      <c r="W29" s="32"/>
      <c r="X29" s="32"/>
    </row>
    <row r="30" spans="1:24">
      <c r="A30" s="4">
        <v>28</v>
      </c>
      <c r="B30" s="14" t="s">
        <v>26</v>
      </c>
      <c r="C30" s="15">
        <v>350647607</v>
      </c>
      <c r="D30" s="15" t="s">
        <v>77</v>
      </c>
      <c r="E30" s="41" t="s">
        <v>135</v>
      </c>
      <c r="F30" s="8" t="s">
        <v>136</v>
      </c>
      <c r="G30" s="8" t="s">
        <v>137</v>
      </c>
      <c r="H30" s="8">
        <v>6000</v>
      </c>
      <c r="I30" s="8">
        <f t="shared" si="4"/>
        <v>5400</v>
      </c>
      <c r="J30" s="8">
        <f t="shared" si="5"/>
        <v>600</v>
      </c>
      <c r="K30" s="8"/>
      <c r="L30" s="8"/>
      <c r="M30" s="8"/>
      <c r="N30" s="8" t="s">
        <v>91</v>
      </c>
      <c r="O30" s="8" t="s">
        <v>91</v>
      </c>
      <c r="P30" s="32"/>
      <c r="Q30" s="32"/>
      <c r="R30" s="32"/>
      <c r="S30" s="32"/>
      <c r="T30" s="32"/>
      <c r="U30" s="32"/>
      <c r="V30" s="32"/>
      <c r="W30" s="32"/>
      <c r="X30" s="32"/>
    </row>
    <row r="31" spans="1:24">
      <c r="A31" s="4">
        <v>29</v>
      </c>
      <c r="B31" s="14" t="s">
        <v>26</v>
      </c>
      <c r="C31" s="15">
        <v>350647707</v>
      </c>
      <c r="D31" s="15" t="s">
        <v>78</v>
      </c>
      <c r="E31" s="41" t="s">
        <v>138</v>
      </c>
      <c r="F31" s="8" t="s">
        <v>139</v>
      </c>
      <c r="G31" s="8" t="s">
        <v>140</v>
      </c>
      <c r="H31" s="8">
        <v>6000</v>
      </c>
      <c r="I31" s="8">
        <f t="shared" si="4"/>
        <v>5400</v>
      </c>
      <c r="J31" s="8">
        <f t="shared" si="5"/>
        <v>600</v>
      </c>
      <c r="K31" s="8"/>
      <c r="L31" s="8"/>
      <c r="M31" s="8"/>
      <c r="N31" s="8" t="s">
        <v>91</v>
      </c>
      <c r="O31" s="8" t="s">
        <v>91</v>
      </c>
      <c r="P31" s="32"/>
      <c r="Q31" s="32"/>
      <c r="R31" s="32"/>
      <c r="S31" s="32"/>
      <c r="T31" s="32"/>
      <c r="U31" s="32"/>
      <c r="V31" s="32"/>
      <c r="W31" s="32"/>
      <c r="X31" s="32"/>
    </row>
    <row r="32" spans="1:24">
      <c r="A32" s="17">
        <v>30</v>
      </c>
      <c r="B32" s="14" t="s">
        <v>26</v>
      </c>
      <c r="C32" s="15">
        <v>350647807</v>
      </c>
      <c r="D32" s="15" t="s">
        <v>79</v>
      </c>
      <c r="E32" s="41" t="s">
        <v>141</v>
      </c>
      <c r="F32" s="8" t="s">
        <v>142</v>
      </c>
      <c r="G32" s="8" t="s">
        <v>143</v>
      </c>
      <c r="H32" s="8">
        <v>4000</v>
      </c>
      <c r="I32" s="8">
        <f t="shared" si="4"/>
        <v>3600</v>
      </c>
      <c r="J32" s="8">
        <f t="shared" si="5"/>
        <v>400</v>
      </c>
      <c r="K32" s="8"/>
      <c r="L32" s="8"/>
      <c r="M32" s="8"/>
      <c r="N32" s="8" t="s">
        <v>91</v>
      </c>
      <c r="O32" s="8" t="s">
        <v>91</v>
      </c>
      <c r="P32" s="32"/>
      <c r="Q32" s="32"/>
      <c r="R32" s="32"/>
      <c r="S32" s="32"/>
      <c r="T32" s="32"/>
      <c r="U32" s="32"/>
      <c r="V32" s="32"/>
      <c r="W32" s="32"/>
      <c r="X32" s="32"/>
    </row>
    <row r="33" spans="1:24">
      <c r="A33" s="17">
        <v>31</v>
      </c>
      <c r="B33" s="14" t="s">
        <v>26</v>
      </c>
      <c r="C33" s="15">
        <v>350647907</v>
      </c>
      <c r="D33" s="15" t="s">
        <v>80</v>
      </c>
      <c r="E33" s="41" t="s">
        <v>144</v>
      </c>
      <c r="F33" s="8" t="s">
        <v>145</v>
      </c>
      <c r="G33" s="8" t="s">
        <v>146</v>
      </c>
      <c r="H33" s="8">
        <v>4000</v>
      </c>
      <c r="I33" s="8">
        <f t="shared" si="4"/>
        <v>3600</v>
      </c>
      <c r="J33" s="8">
        <f t="shared" si="5"/>
        <v>400</v>
      </c>
      <c r="K33" s="8"/>
      <c r="L33" s="8"/>
      <c r="M33" s="8"/>
      <c r="N33" s="8" t="s">
        <v>91</v>
      </c>
      <c r="O33" s="8" t="s">
        <v>91</v>
      </c>
      <c r="P33" s="32"/>
      <c r="Q33" s="32"/>
      <c r="R33" s="32"/>
      <c r="S33" s="32"/>
      <c r="T33" s="32"/>
      <c r="U33" s="32"/>
      <c r="V33" s="32"/>
      <c r="W33" s="32"/>
      <c r="X33" s="32"/>
    </row>
    <row r="34" spans="1:24">
      <c r="A34" s="4">
        <v>32</v>
      </c>
      <c r="B34" s="14" t="s">
        <v>26</v>
      </c>
      <c r="C34" s="15">
        <v>350648007</v>
      </c>
      <c r="D34" s="15" t="s">
        <v>81</v>
      </c>
      <c r="E34" s="41" t="s">
        <v>147</v>
      </c>
      <c r="F34" s="8" t="s">
        <v>148</v>
      </c>
      <c r="G34" s="8" t="s">
        <v>149</v>
      </c>
      <c r="H34" s="8">
        <v>4000</v>
      </c>
      <c r="I34" s="8">
        <f t="shared" si="4"/>
        <v>3600</v>
      </c>
      <c r="J34" s="8">
        <f t="shared" si="5"/>
        <v>400</v>
      </c>
      <c r="K34" s="8"/>
      <c r="L34" s="8"/>
      <c r="M34" s="8"/>
      <c r="N34" s="8" t="s">
        <v>91</v>
      </c>
      <c r="O34" s="8" t="s">
        <v>91</v>
      </c>
      <c r="P34" s="32"/>
      <c r="Q34" s="32"/>
      <c r="R34" s="32"/>
      <c r="S34" s="32"/>
      <c r="T34" s="32"/>
      <c r="U34" s="32"/>
      <c r="V34" s="32"/>
      <c r="W34" s="32"/>
      <c r="X34" s="32"/>
    </row>
    <row r="35" spans="1:24">
      <c r="A35" s="4">
        <v>33</v>
      </c>
      <c r="B35" s="14" t="s">
        <v>39</v>
      </c>
      <c r="C35" s="15">
        <v>350692490</v>
      </c>
      <c r="D35" s="15" t="s">
        <v>40</v>
      </c>
      <c r="E35" s="44" t="s">
        <v>98</v>
      </c>
      <c r="F35" s="33" t="s">
        <v>99</v>
      </c>
      <c r="G35" s="34" t="s">
        <v>195</v>
      </c>
      <c r="H35" s="8">
        <v>12000</v>
      </c>
      <c r="I35" s="8">
        <v>10800</v>
      </c>
      <c r="J35" s="8">
        <v>1200</v>
      </c>
      <c r="K35" s="8">
        <v>4000</v>
      </c>
      <c r="L35" s="8">
        <v>3600</v>
      </c>
      <c r="M35" s="8">
        <v>400</v>
      </c>
      <c r="N35" s="8" t="s">
        <v>91</v>
      </c>
      <c r="O35" s="8" t="s">
        <v>91</v>
      </c>
      <c r="P35" s="32"/>
      <c r="Q35" s="32"/>
      <c r="R35" s="32"/>
      <c r="S35" s="32"/>
      <c r="T35" s="32"/>
      <c r="U35" s="32"/>
      <c r="V35" s="32"/>
      <c r="W35" s="32"/>
      <c r="X35" s="32"/>
    </row>
    <row r="36" spans="1:24">
      <c r="A36" s="17">
        <v>34</v>
      </c>
      <c r="B36" s="14" t="s">
        <v>39</v>
      </c>
      <c r="C36" s="15">
        <v>350696107</v>
      </c>
      <c r="D36" s="15" t="s">
        <v>41</v>
      </c>
      <c r="E36" s="44" t="s">
        <v>100</v>
      </c>
      <c r="F36" s="33" t="s">
        <v>101</v>
      </c>
      <c r="G36" s="34" t="s">
        <v>196</v>
      </c>
      <c r="H36" s="8">
        <v>10000</v>
      </c>
      <c r="I36" s="8">
        <v>9000</v>
      </c>
      <c r="J36" s="8">
        <v>1000</v>
      </c>
      <c r="K36" s="8">
        <v>2000</v>
      </c>
      <c r="L36" s="8">
        <v>1800</v>
      </c>
      <c r="M36" s="8">
        <v>200</v>
      </c>
      <c r="N36" s="8" t="s">
        <v>91</v>
      </c>
      <c r="O36" s="8" t="s">
        <v>91</v>
      </c>
      <c r="P36" s="32"/>
      <c r="Q36" s="32"/>
      <c r="R36" s="32"/>
      <c r="S36" s="32"/>
      <c r="T36" s="32"/>
      <c r="U36" s="32"/>
      <c r="V36" s="32"/>
      <c r="W36" s="32"/>
      <c r="X36" s="32"/>
    </row>
    <row r="37" spans="1:24">
      <c r="A37" s="17">
        <v>35</v>
      </c>
      <c r="B37" s="14" t="s">
        <v>39</v>
      </c>
      <c r="C37" s="15">
        <v>350697707</v>
      </c>
      <c r="D37" s="15" t="s">
        <v>42</v>
      </c>
      <c r="E37" s="44" t="s">
        <v>102</v>
      </c>
      <c r="F37" s="33" t="s">
        <v>103</v>
      </c>
      <c r="G37" s="34" t="s">
        <v>197</v>
      </c>
      <c r="H37" s="8">
        <v>10000</v>
      </c>
      <c r="I37" s="8">
        <v>9000</v>
      </c>
      <c r="J37" s="8">
        <v>1000</v>
      </c>
      <c r="K37" s="8">
        <v>2000</v>
      </c>
      <c r="L37" s="8">
        <v>1800</v>
      </c>
      <c r="M37" s="8">
        <v>200</v>
      </c>
      <c r="N37" s="8" t="s">
        <v>91</v>
      </c>
      <c r="O37" s="8" t="s">
        <v>91</v>
      </c>
      <c r="P37" s="32"/>
      <c r="Q37" s="32"/>
      <c r="R37" s="32"/>
      <c r="S37" s="32"/>
      <c r="T37" s="32"/>
      <c r="U37" s="32"/>
      <c r="V37" s="32"/>
      <c r="W37" s="32"/>
      <c r="X37" s="32"/>
    </row>
    <row r="38" spans="1:24">
      <c r="A38" s="4">
        <v>36</v>
      </c>
      <c r="B38" s="14" t="s">
        <v>39</v>
      </c>
      <c r="C38" s="15">
        <v>350696207</v>
      </c>
      <c r="D38" s="15" t="s">
        <v>43</v>
      </c>
      <c r="E38" s="44" t="s">
        <v>104</v>
      </c>
      <c r="F38" s="11" t="s">
        <v>105</v>
      </c>
      <c r="G38" s="34" t="s">
        <v>198</v>
      </c>
      <c r="H38" s="8">
        <v>8000</v>
      </c>
      <c r="I38" s="8">
        <v>7200</v>
      </c>
      <c r="J38" s="8">
        <v>800</v>
      </c>
      <c r="K38" s="8">
        <v>2000</v>
      </c>
      <c r="L38" s="8">
        <v>1800</v>
      </c>
      <c r="M38" s="8">
        <v>200</v>
      </c>
      <c r="N38" s="8" t="s">
        <v>91</v>
      </c>
      <c r="O38" s="8" t="s">
        <v>91</v>
      </c>
      <c r="P38" s="32"/>
      <c r="Q38" s="32"/>
      <c r="R38" s="32"/>
      <c r="S38" s="32"/>
      <c r="T38" s="32"/>
      <c r="U38" s="32"/>
      <c r="V38" s="32"/>
      <c r="W38" s="32"/>
      <c r="X38" s="32"/>
    </row>
    <row r="39" spans="1:24">
      <c r="A39" s="4">
        <v>37</v>
      </c>
      <c r="B39" s="14" t="s">
        <v>39</v>
      </c>
      <c r="C39" s="15">
        <v>350697107</v>
      </c>
      <c r="D39" s="15" t="s">
        <v>44</v>
      </c>
      <c r="E39" s="44" t="s">
        <v>106</v>
      </c>
      <c r="F39" s="11" t="s">
        <v>107</v>
      </c>
      <c r="G39" s="34" t="s">
        <v>199</v>
      </c>
      <c r="H39" s="8">
        <v>8000</v>
      </c>
      <c r="I39" s="8">
        <v>7200</v>
      </c>
      <c r="J39" s="8">
        <v>800</v>
      </c>
      <c r="K39" s="8">
        <v>2000</v>
      </c>
      <c r="L39" s="8">
        <v>1800</v>
      </c>
      <c r="M39" s="8">
        <v>200</v>
      </c>
      <c r="N39" s="8" t="s">
        <v>91</v>
      </c>
      <c r="O39" s="8" t="s">
        <v>91</v>
      </c>
      <c r="P39" s="32"/>
      <c r="Q39" s="32"/>
      <c r="R39" s="32"/>
      <c r="S39" s="32"/>
      <c r="T39" s="32"/>
      <c r="U39" s="32"/>
      <c r="V39" s="32"/>
      <c r="W39" s="32"/>
      <c r="X39" s="32"/>
    </row>
    <row r="40" spans="1:24">
      <c r="A40" s="17">
        <v>38</v>
      </c>
      <c r="B40" s="14" t="s">
        <v>39</v>
      </c>
      <c r="C40" s="15">
        <v>350697207</v>
      </c>
      <c r="D40" s="15" t="s">
        <v>45</v>
      </c>
      <c r="E40" s="44" t="s">
        <v>108</v>
      </c>
      <c r="F40" s="11" t="s">
        <v>109</v>
      </c>
      <c r="G40" s="34" t="s">
        <v>200</v>
      </c>
      <c r="H40" s="8">
        <v>8000</v>
      </c>
      <c r="I40" s="8">
        <v>7200</v>
      </c>
      <c r="J40" s="8">
        <v>800</v>
      </c>
      <c r="K40" s="8">
        <v>2000</v>
      </c>
      <c r="L40" s="8">
        <v>1800</v>
      </c>
      <c r="M40" s="8">
        <v>200</v>
      </c>
      <c r="N40" s="8" t="s">
        <v>91</v>
      </c>
      <c r="O40" s="8" t="s">
        <v>91</v>
      </c>
      <c r="P40" s="32"/>
      <c r="Q40" s="32"/>
      <c r="R40" s="32"/>
      <c r="S40" s="32"/>
      <c r="T40" s="32"/>
      <c r="U40" s="32"/>
      <c r="V40" s="32"/>
      <c r="W40" s="32"/>
      <c r="X40" s="32"/>
    </row>
    <row r="41" spans="1:24">
      <c r="A41" s="17">
        <v>39</v>
      </c>
      <c r="B41" s="14" t="s">
        <v>39</v>
      </c>
      <c r="C41" s="15">
        <v>350697307</v>
      </c>
      <c r="D41" s="15" t="s">
        <v>46</v>
      </c>
      <c r="E41" s="44" t="s">
        <v>110</v>
      </c>
      <c r="F41" s="11" t="s">
        <v>111</v>
      </c>
      <c r="G41" s="34" t="s">
        <v>201</v>
      </c>
      <c r="H41" s="8">
        <v>8000</v>
      </c>
      <c r="I41" s="8">
        <v>7200</v>
      </c>
      <c r="J41" s="8">
        <v>800</v>
      </c>
      <c r="K41" s="8">
        <v>2000</v>
      </c>
      <c r="L41" s="8">
        <v>1800</v>
      </c>
      <c r="M41" s="8">
        <v>200</v>
      </c>
      <c r="N41" s="8" t="s">
        <v>91</v>
      </c>
      <c r="O41" s="8" t="s">
        <v>91</v>
      </c>
      <c r="P41" s="32"/>
      <c r="Q41" s="32"/>
      <c r="R41" s="32"/>
      <c r="S41" s="32"/>
      <c r="T41" s="32"/>
      <c r="U41" s="32"/>
      <c r="V41" s="32"/>
      <c r="W41" s="32"/>
      <c r="X41" s="32"/>
    </row>
    <row r="42" spans="1:24">
      <c r="A42" s="4">
        <v>40</v>
      </c>
      <c r="B42" s="14" t="s">
        <v>39</v>
      </c>
      <c r="C42" s="15">
        <v>350697407</v>
      </c>
      <c r="D42" s="15" t="s">
        <v>47</v>
      </c>
      <c r="E42" s="44" t="s">
        <v>112</v>
      </c>
      <c r="F42" s="11" t="s">
        <v>113</v>
      </c>
      <c r="G42" s="35" t="s">
        <v>202</v>
      </c>
      <c r="H42" s="8">
        <v>8000</v>
      </c>
      <c r="I42" s="8">
        <v>7200</v>
      </c>
      <c r="J42" s="8">
        <v>800</v>
      </c>
      <c r="K42" s="8">
        <v>2000</v>
      </c>
      <c r="L42" s="8">
        <v>1800</v>
      </c>
      <c r="M42" s="8">
        <v>200</v>
      </c>
      <c r="N42" s="8" t="s">
        <v>91</v>
      </c>
      <c r="O42" s="8" t="s">
        <v>91</v>
      </c>
      <c r="P42" s="32"/>
      <c r="Q42" s="32"/>
      <c r="R42" s="32"/>
      <c r="S42" s="32"/>
      <c r="T42" s="32"/>
      <c r="U42" s="32"/>
      <c r="V42" s="32"/>
      <c r="W42" s="32"/>
      <c r="X42" s="32"/>
    </row>
    <row r="43" spans="1:24">
      <c r="A43" s="4">
        <v>41</v>
      </c>
      <c r="B43" s="14" t="s">
        <v>39</v>
      </c>
      <c r="C43" s="15">
        <v>350697507</v>
      </c>
      <c r="D43" s="15" t="s">
        <v>48</v>
      </c>
      <c r="E43" s="44" t="s">
        <v>114</v>
      </c>
      <c r="F43" s="11" t="s">
        <v>115</v>
      </c>
      <c r="G43" s="34" t="s">
        <v>203</v>
      </c>
      <c r="H43" s="8">
        <v>8000</v>
      </c>
      <c r="I43" s="8">
        <v>7200</v>
      </c>
      <c r="J43" s="8">
        <v>800</v>
      </c>
      <c r="K43" s="8">
        <v>2000</v>
      </c>
      <c r="L43" s="8">
        <v>1800</v>
      </c>
      <c r="M43" s="8">
        <v>200</v>
      </c>
      <c r="N43" s="8" t="s">
        <v>91</v>
      </c>
      <c r="O43" s="8" t="s">
        <v>91</v>
      </c>
      <c r="P43" s="32"/>
      <c r="Q43" s="32"/>
      <c r="R43" s="32"/>
      <c r="S43" s="32"/>
      <c r="T43" s="32"/>
      <c r="U43" s="32"/>
      <c r="V43" s="32"/>
      <c r="W43" s="32"/>
      <c r="X43" s="32"/>
    </row>
    <row r="44" spans="1:24" ht="25.5">
      <c r="A44" s="17">
        <v>42</v>
      </c>
      <c r="B44" s="10" t="s">
        <v>50</v>
      </c>
      <c r="C44" s="15">
        <v>350662433</v>
      </c>
      <c r="D44" s="15" t="s">
        <v>51</v>
      </c>
      <c r="E44" s="45" t="s">
        <v>164</v>
      </c>
      <c r="F44" s="12" t="s">
        <v>165</v>
      </c>
      <c r="G44" s="34" t="s">
        <v>204</v>
      </c>
      <c r="H44" s="8">
        <v>45000</v>
      </c>
      <c r="I44" s="8">
        <f>H44*0.9</f>
        <v>40500</v>
      </c>
      <c r="J44" s="8">
        <f>H44*0.1</f>
        <v>4500</v>
      </c>
      <c r="K44" s="8">
        <v>12000</v>
      </c>
      <c r="L44" s="8">
        <f>K44*0.9</f>
        <v>10800</v>
      </c>
      <c r="M44" s="8">
        <f>K44*0.1</f>
        <v>1200</v>
      </c>
      <c r="N44" s="8" t="s">
        <v>91</v>
      </c>
      <c r="O44" s="8" t="s">
        <v>91</v>
      </c>
      <c r="P44" s="32"/>
      <c r="Q44" s="32"/>
      <c r="R44" s="32"/>
      <c r="S44" s="32"/>
      <c r="T44" s="32"/>
      <c r="U44" s="32"/>
      <c r="V44" s="32"/>
      <c r="W44" s="32"/>
      <c r="X44" s="32"/>
    </row>
    <row r="45" spans="1:24" ht="25.5">
      <c r="A45" s="17">
        <v>43</v>
      </c>
      <c r="B45" s="10" t="s">
        <v>50</v>
      </c>
      <c r="C45" s="15" t="s">
        <v>49</v>
      </c>
      <c r="D45" s="15" t="s">
        <v>52</v>
      </c>
      <c r="E45" s="45" t="s">
        <v>166</v>
      </c>
      <c r="F45" s="12" t="s">
        <v>167</v>
      </c>
      <c r="G45" s="34" t="s">
        <v>205</v>
      </c>
      <c r="H45" s="8">
        <v>9000</v>
      </c>
      <c r="I45" s="8">
        <f t="shared" ref="I45:I56" si="6">H45*0.9</f>
        <v>8100</v>
      </c>
      <c r="J45" s="8">
        <f t="shared" ref="J45:J56" si="7">H45*0.1</f>
        <v>900</v>
      </c>
      <c r="K45" s="8">
        <v>3000</v>
      </c>
      <c r="L45" s="8">
        <f t="shared" ref="L45:L56" si="8">K45*0.9</f>
        <v>2700</v>
      </c>
      <c r="M45" s="8">
        <f t="shared" ref="M45:M56" si="9">K45*0.1</f>
        <v>300</v>
      </c>
      <c r="N45" s="8" t="s">
        <v>91</v>
      </c>
      <c r="O45" s="8" t="s">
        <v>91</v>
      </c>
      <c r="P45" s="32"/>
      <c r="Q45" s="32"/>
      <c r="R45" s="32"/>
      <c r="S45" s="32"/>
      <c r="T45" s="32"/>
      <c r="U45" s="32"/>
      <c r="V45" s="32"/>
      <c r="W45" s="32"/>
      <c r="X45" s="32"/>
    </row>
    <row r="46" spans="1:24" ht="38.25">
      <c r="A46" s="4">
        <v>44</v>
      </c>
      <c r="B46" s="10" t="s">
        <v>50</v>
      </c>
      <c r="C46" s="15">
        <v>350668007</v>
      </c>
      <c r="D46" s="15" t="s">
        <v>53</v>
      </c>
      <c r="E46" s="45" t="s">
        <v>168</v>
      </c>
      <c r="F46" s="12" t="s">
        <v>169</v>
      </c>
      <c r="G46" s="34" t="s">
        <v>206</v>
      </c>
      <c r="H46" s="8">
        <v>9000</v>
      </c>
      <c r="I46" s="8">
        <f t="shared" si="6"/>
        <v>8100</v>
      </c>
      <c r="J46" s="8">
        <f t="shared" si="7"/>
        <v>900</v>
      </c>
      <c r="K46" s="8">
        <v>3000</v>
      </c>
      <c r="L46" s="8">
        <f t="shared" si="8"/>
        <v>2700</v>
      </c>
      <c r="M46" s="8">
        <f t="shared" si="9"/>
        <v>300</v>
      </c>
      <c r="N46" s="8" t="s">
        <v>91</v>
      </c>
      <c r="O46" s="8" t="s">
        <v>91</v>
      </c>
      <c r="P46" s="32"/>
      <c r="Q46" s="32"/>
      <c r="R46" s="32"/>
      <c r="S46" s="32"/>
      <c r="T46" s="32"/>
      <c r="U46" s="32"/>
      <c r="V46" s="32"/>
      <c r="W46" s="32"/>
      <c r="X46" s="32"/>
    </row>
    <row r="47" spans="1:24" ht="25.5">
      <c r="A47" s="4">
        <v>45</v>
      </c>
      <c r="B47" s="10" t="s">
        <v>50</v>
      </c>
      <c r="C47" s="15">
        <v>350667107</v>
      </c>
      <c r="D47" s="15" t="s">
        <v>54</v>
      </c>
      <c r="E47" s="45" t="s">
        <v>170</v>
      </c>
      <c r="F47" s="13" t="s">
        <v>171</v>
      </c>
      <c r="G47" s="34" t="s">
        <v>207</v>
      </c>
      <c r="H47" s="8">
        <v>10000</v>
      </c>
      <c r="I47" s="8">
        <f t="shared" si="6"/>
        <v>9000</v>
      </c>
      <c r="J47" s="8">
        <f t="shared" si="7"/>
        <v>1000</v>
      </c>
      <c r="K47" s="8">
        <v>2600</v>
      </c>
      <c r="L47" s="8">
        <f t="shared" si="8"/>
        <v>2340</v>
      </c>
      <c r="M47" s="8">
        <f t="shared" si="9"/>
        <v>260</v>
      </c>
      <c r="N47" s="8" t="s">
        <v>91</v>
      </c>
      <c r="O47" s="8" t="s">
        <v>91</v>
      </c>
      <c r="P47" s="32"/>
      <c r="Q47" s="32"/>
      <c r="R47" s="32"/>
      <c r="S47" s="32"/>
      <c r="T47" s="32"/>
      <c r="U47" s="32"/>
      <c r="V47" s="32"/>
      <c r="W47" s="32"/>
      <c r="X47" s="32"/>
    </row>
    <row r="48" spans="1:24">
      <c r="A48" s="17">
        <v>46</v>
      </c>
      <c r="B48" s="10" t="s">
        <v>50</v>
      </c>
      <c r="C48" s="15">
        <v>350667207</v>
      </c>
      <c r="D48" s="15" t="s">
        <v>55</v>
      </c>
      <c r="E48" s="45" t="s">
        <v>172</v>
      </c>
      <c r="F48" s="12" t="s">
        <v>173</v>
      </c>
      <c r="G48" s="34" t="s">
        <v>208</v>
      </c>
      <c r="H48" s="8">
        <v>11000</v>
      </c>
      <c r="I48" s="8">
        <f t="shared" si="6"/>
        <v>9900</v>
      </c>
      <c r="J48" s="8">
        <f t="shared" si="7"/>
        <v>1100</v>
      </c>
      <c r="K48" s="8">
        <v>2600</v>
      </c>
      <c r="L48" s="8">
        <f t="shared" si="8"/>
        <v>2340</v>
      </c>
      <c r="M48" s="8">
        <f t="shared" si="9"/>
        <v>260</v>
      </c>
      <c r="N48" s="8" t="s">
        <v>91</v>
      </c>
      <c r="O48" s="8" t="s">
        <v>91</v>
      </c>
      <c r="P48" s="32"/>
      <c r="Q48" s="32"/>
      <c r="R48" s="32"/>
      <c r="S48" s="32"/>
      <c r="T48" s="32"/>
      <c r="U48" s="32"/>
      <c r="V48" s="32"/>
      <c r="W48" s="32"/>
      <c r="X48" s="32"/>
    </row>
    <row r="49" spans="1:24" ht="25.5">
      <c r="A49" s="17">
        <v>47</v>
      </c>
      <c r="B49" s="10" t="s">
        <v>50</v>
      </c>
      <c r="C49" s="15">
        <v>350667307</v>
      </c>
      <c r="D49" s="15" t="s">
        <v>56</v>
      </c>
      <c r="E49" s="45" t="s">
        <v>174</v>
      </c>
      <c r="F49" s="12" t="s">
        <v>175</v>
      </c>
      <c r="G49" s="34" t="s">
        <v>209</v>
      </c>
      <c r="H49" s="8">
        <v>12000</v>
      </c>
      <c r="I49" s="8">
        <f t="shared" si="6"/>
        <v>10800</v>
      </c>
      <c r="J49" s="8">
        <f t="shared" si="7"/>
        <v>1200</v>
      </c>
      <c r="K49" s="8">
        <v>2600</v>
      </c>
      <c r="L49" s="8">
        <f t="shared" si="8"/>
        <v>2340</v>
      </c>
      <c r="M49" s="8">
        <f t="shared" si="9"/>
        <v>260</v>
      </c>
      <c r="N49" s="8" t="s">
        <v>91</v>
      </c>
      <c r="O49" s="8" t="s">
        <v>91</v>
      </c>
      <c r="P49" s="32"/>
      <c r="Q49" s="32"/>
      <c r="R49" s="32"/>
      <c r="S49" s="32"/>
      <c r="T49" s="32"/>
      <c r="U49" s="32"/>
      <c r="V49" s="32"/>
      <c r="W49" s="32"/>
      <c r="X49" s="32"/>
    </row>
    <row r="50" spans="1:24">
      <c r="A50" s="4">
        <v>48</v>
      </c>
      <c r="B50" s="10" t="s">
        <v>50</v>
      </c>
      <c r="C50" s="15">
        <v>350667407</v>
      </c>
      <c r="D50" s="15" t="s">
        <v>57</v>
      </c>
      <c r="E50" s="45" t="s">
        <v>176</v>
      </c>
      <c r="F50" s="12" t="s">
        <v>177</v>
      </c>
      <c r="G50" s="34" t="s">
        <v>210</v>
      </c>
      <c r="H50" s="8">
        <v>8000</v>
      </c>
      <c r="I50" s="8">
        <f t="shared" si="6"/>
        <v>7200</v>
      </c>
      <c r="J50" s="8">
        <f t="shared" si="7"/>
        <v>800</v>
      </c>
      <c r="K50" s="8">
        <v>2600</v>
      </c>
      <c r="L50" s="8">
        <f t="shared" si="8"/>
        <v>2340</v>
      </c>
      <c r="M50" s="8">
        <f t="shared" si="9"/>
        <v>260</v>
      </c>
      <c r="N50" s="8" t="s">
        <v>91</v>
      </c>
      <c r="O50" s="8" t="s">
        <v>91</v>
      </c>
      <c r="P50" s="32"/>
      <c r="Q50" s="32"/>
      <c r="R50" s="32"/>
      <c r="S50" s="32"/>
      <c r="T50" s="32"/>
      <c r="U50" s="32"/>
      <c r="V50" s="32"/>
      <c r="W50" s="32"/>
      <c r="X50" s="32"/>
    </row>
    <row r="51" spans="1:24">
      <c r="A51" s="4">
        <v>49</v>
      </c>
      <c r="B51" s="10" t="s">
        <v>50</v>
      </c>
      <c r="C51" s="15">
        <v>350667507</v>
      </c>
      <c r="D51" s="15" t="s">
        <v>63</v>
      </c>
      <c r="E51" s="45" t="s">
        <v>178</v>
      </c>
      <c r="F51" s="12" t="s">
        <v>179</v>
      </c>
      <c r="G51" s="34" t="s">
        <v>211</v>
      </c>
      <c r="H51" s="8">
        <v>8000</v>
      </c>
      <c r="I51" s="8">
        <f t="shared" si="6"/>
        <v>7200</v>
      </c>
      <c r="J51" s="8">
        <f t="shared" si="7"/>
        <v>800</v>
      </c>
      <c r="K51" s="8">
        <v>2000</v>
      </c>
      <c r="L51" s="8">
        <f t="shared" si="8"/>
        <v>1800</v>
      </c>
      <c r="M51" s="8">
        <f t="shared" si="9"/>
        <v>200</v>
      </c>
      <c r="N51" s="8" t="s">
        <v>91</v>
      </c>
      <c r="O51" s="8" t="s">
        <v>91</v>
      </c>
      <c r="P51" s="32"/>
      <c r="Q51" s="32"/>
      <c r="R51" s="32"/>
      <c r="S51" s="32"/>
      <c r="T51" s="32"/>
      <c r="U51" s="32"/>
      <c r="V51" s="32"/>
      <c r="W51" s="32"/>
      <c r="X51" s="32"/>
    </row>
    <row r="52" spans="1:24">
      <c r="A52" s="17">
        <v>50</v>
      </c>
      <c r="B52" s="10" t="s">
        <v>50</v>
      </c>
      <c r="C52" s="15">
        <v>350667607</v>
      </c>
      <c r="D52" s="15" t="s">
        <v>62</v>
      </c>
      <c r="E52" s="45" t="s">
        <v>180</v>
      </c>
      <c r="F52" s="12" t="s">
        <v>181</v>
      </c>
      <c r="G52" s="34" t="s">
        <v>212</v>
      </c>
      <c r="H52" s="8">
        <v>8000</v>
      </c>
      <c r="I52" s="8">
        <f t="shared" si="6"/>
        <v>7200</v>
      </c>
      <c r="J52" s="8">
        <f t="shared" si="7"/>
        <v>800</v>
      </c>
      <c r="K52" s="8">
        <v>2000</v>
      </c>
      <c r="L52" s="8">
        <f t="shared" si="8"/>
        <v>1800</v>
      </c>
      <c r="M52" s="8">
        <f t="shared" si="9"/>
        <v>200</v>
      </c>
      <c r="N52" s="8" t="s">
        <v>91</v>
      </c>
      <c r="O52" s="8" t="s">
        <v>91</v>
      </c>
      <c r="P52" s="32"/>
      <c r="Q52" s="32"/>
      <c r="R52" s="32"/>
      <c r="S52" s="32"/>
      <c r="T52" s="32"/>
      <c r="U52" s="32"/>
      <c r="V52" s="32"/>
      <c r="W52" s="32"/>
      <c r="X52" s="32"/>
    </row>
    <row r="53" spans="1:24">
      <c r="A53" s="17">
        <v>51</v>
      </c>
      <c r="B53" s="10" t="s">
        <v>50</v>
      </c>
      <c r="C53" s="15">
        <v>350667707</v>
      </c>
      <c r="D53" s="15" t="s">
        <v>61</v>
      </c>
      <c r="E53" s="45" t="s">
        <v>182</v>
      </c>
      <c r="F53" s="12" t="s">
        <v>183</v>
      </c>
      <c r="G53" s="34" t="s">
        <v>213</v>
      </c>
      <c r="H53" s="8">
        <v>8000</v>
      </c>
      <c r="I53" s="8">
        <f t="shared" si="6"/>
        <v>7200</v>
      </c>
      <c r="J53" s="8">
        <f t="shared" si="7"/>
        <v>800</v>
      </c>
      <c r="K53" s="8">
        <v>2000</v>
      </c>
      <c r="L53" s="8">
        <f t="shared" si="8"/>
        <v>1800</v>
      </c>
      <c r="M53" s="8">
        <f t="shared" si="9"/>
        <v>200</v>
      </c>
      <c r="N53" s="8" t="s">
        <v>91</v>
      </c>
      <c r="O53" s="8" t="s">
        <v>91</v>
      </c>
      <c r="P53" s="32"/>
      <c r="Q53" s="32"/>
      <c r="R53" s="32"/>
      <c r="S53" s="32"/>
      <c r="T53" s="32"/>
      <c r="U53" s="32"/>
      <c r="V53" s="32"/>
      <c r="W53" s="32"/>
      <c r="X53" s="32"/>
    </row>
    <row r="54" spans="1:24">
      <c r="A54" s="4">
        <v>52</v>
      </c>
      <c r="B54" s="10" t="s">
        <v>50</v>
      </c>
      <c r="C54" s="15">
        <v>350667807</v>
      </c>
      <c r="D54" s="15" t="s">
        <v>60</v>
      </c>
      <c r="E54" s="45" t="s">
        <v>184</v>
      </c>
      <c r="F54" s="12" t="s">
        <v>185</v>
      </c>
      <c r="G54" s="34" t="s">
        <v>214</v>
      </c>
      <c r="H54" s="8">
        <v>8000</v>
      </c>
      <c r="I54" s="8">
        <f t="shared" si="6"/>
        <v>7200</v>
      </c>
      <c r="J54" s="8">
        <f t="shared" si="7"/>
        <v>800</v>
      </c>
      <c r="K54" s="8">
        <v>2000</v>
      </c>
      <c r="L54" s="8">
        <f t="shared" si="8"/>
        <v>1800</v>
      </c>
      <c r="M54" s="8">
        <f t="shared" si="9"/>
        <v>200</v>
      </c>
      <c r="N54" s="8" t="s">
        <v>91</v>
      </c>
      <c r="O54" s="8" t="s">
        <v>91</v>
      </c>
      <c r="P54" s="32"/>
      <c r="Q54" s="32"/>
      <c r="R54" s="32"/>
      <c r="S54" s="32"/>
      <c r="T54" s="32"/>
      <c r="U54" s="32"/>
      <c r="V54" s="32"/>
      <c r="W54" s="32"/>
      <c r="X54" s="32"/>
    </row>
    <row r="55" spans="1:24">
      <c r="A55" s="4">
        <v>53</v>
      </c>
      <c r="B55" s="10" t="s">
        <v>50</v>
      </c>
      <c r="C55" s="15">
        <v>350667907</v>
      </c>
      <c r="D55" s="15" t="s">
        <v>59</v>
      </c>
      <c r="E55" s="45" t="s">
        <v>186</v>
      </c>
      <c r="F55" s="13" t="s">
        <v>187</v>
      </c>
      <c r="G55" s="34" t="s">
        <v>215</v>
      </c>
      <c r="H55" s="8">
        <v>8000</v>
      </c>
      <c r="I55" s="8">
        <f t="shared" si="6"/>
        <v>7200</v>
      </c>
      <c r="J55" s="8">
        <f t="shared" si="7"/>
        <v>800</v>
      </c>
      <c r="K55" s="8">
        <v>2000</v>
      </c>
      <c r="L55" s="8">
        <f t="shared" si="8"/>
        <v>1800</v>
      </c>
      <c r="M55" s="8">
        <f t="shared" si="9"/>
        <v>200</v>
      </c>
      <c r="N55" s="8" t="s">
        <v>91</v>
      </c>
      <c r="O55" s="8" t="s">
        <v>91</v>
      </c>
      <c r="P55" s="32"/>
      <c r="Q55" s="32"/>
      <c r="R55" s="32"/>
      <c r="S55" s="32"/>
      <c r="T55" s="32"/>
      <c r="U55" s="32"/>
      <c r="V55" s="32"/>
      <c r="W55" s="32"/>
      <c r="X55" s="32"/>
    </row>
    <row r="56" spans="1:24" ht="25.5">
      <c r="A56" s="17">
        <v>54</v>
      </c>
      <c r="B56" s="10" t="s">
        <v>50</v>
      </c>
      <c r="C56" s="15">
        <v>350667136</v>
      </c>
      <c r="D56" s="15" t="s">
        <v>58</v>
      </c>
      <c r="E56" s="45" t="s">
        <v>188</v>
      </c>
      <c r="F56" s="12" t="s">
        <v>189</v>
      </c>
      <c r="G56" s="34" t="s">
        <v>216</v>
      </c>
      <c r="H56" s="8">
        <v>6000</v>
      </c>
      <c r="I56" s="8">
        <f t="shared" si="6"/>
        <v>5400</v>
      </c>
      <c r="J56" s="8">
        <f t="shared" si="7"/>
        <v>600</v>
      </c>
      <c r="K56" s="8">
        <v>1600</v>
      </c>
      <c r="L56" s="8">
        <f t="shared" si="8"/>
        <v>1440</v>
      </c>
      <c r="M56" s="8">
        <f t="shared" si="9"/>
        <v>160</v>
      </c>
      <c r="N56" s="8" t="s">
        <v>91</v>
      </c>
      <c r="O56" s="8" t="s">
        <v>91</v>
      </c>
      <c r="P56" s="32"/>
      <c r="Q56" s="32"/>
      <c r="R56" s="32"/>
      <c r="S56" s="32"/>
      <c r="T56" s="32"/>
      <c r="U56" s="32"/>
      <c r="V56" s="32"/>
      <c r="W56" s="32"/>
      <c r="X56" s="32"/>
    </row>
    <row r="57" spans="1:24">
      <c r="A57" s="17">
        <v>55</v>
      </c>
      <c r="B57" s="14" t="s">
        <v>64</v>
      </c>
      <c r="C57" s="8">
        <v>350682433</v>
      </c>
      <c r="D57" s="15" t="s">
        <v>65</v>
      </c>
      <c r="E57" s="41" t="s">
        <v>150</v>
      </c>
      <c r="F57" s="9" t="s">
        <v>151</v>
      </c>
      <c r="G57" s="34" t="s">
        <v>224</v>
      </c>
      <c r="H57" s="8">
        <v>40000</v>
      </c>
      <c r="I57" s="8">
        <v>36000</v>
      </c>
      <c r="J57" s="8">
        <f>H57-I57</f>
        <v>4000</v>
      </c>
      <c r="K57" s="8"/>
      <c r="L57" s="8"/>
      <c r="M57" s="8"/>
      <c r="N57" s="8" t="s">
        <v>91</v>
      </c>
      <c r="O57" s="8" t="s">
        <v>91</v>
      </c>
      <c r="P57" s="32"/>
      <c r="Q57" s="32"/>
      <c r="R57" s="32"/>
      <c r="S57" s="32"/>
      <c r="T57" s="32"/>
      <c r="U57" s="32"/>
      <c r="V57" s="32"/>
      <c r="W57" s="32"/>
      <c r="X57" s="32"/>
    </row>
    <row r="58" spans="1:24">
      <c r="A58" s="4">
        <v>56</v>
      </c>
      <c r="B58" s="14" t="s">
        <v>64</v>
      </c>
      <c r="C58" s="8">
        <v>350686207</v>
      </c>
      <c r="D58" s="15" t="s">
        <v>66</v>
      </c>
      <c r="E58" s="46" t="s">
        <v>152</v>
      </c>
      <c r="F58" s="9" t="s">
        <v>153</v>
      </c>
      <c r="G58" s="34" t="s">
        <v>223</v>
      </c>
      <c r="H58" s="8">
        <v>30000</v>
      </c>
      <c r="I58" s="8">
        <v>27000</v>
      </c>
      <c r="J58" s="8">
        <f t="shared" ref="J58:J61" si="10">H58-I58</f>
        <v>3000</v>
      </c>
      <c r="K58" s="8"/>
      <c r="L58" s="8"/>
      <c r="M58" s="8"/>
      <c r="N58" s="8" t="s">
        <v>91</v>
      </c>
      <c r="O58" s="8" t="s">
        <v>91</v>
      </c>
      <c r="P58" s="32"/>
      <c r="Q58" s="32"/>
      <c r="R58" s="32"/>
      <c r="S58" s="32"/>
      <c r="T58" s="32"/>
      <c r="U58" s="32"/>
      <c r="V58" s="32"/>
      <c r="W58" s="32"/>
      <c r="X58" s="32"/>
    </row>
    <row r="59" spans="1:24" ht="25.5">
      <c r="A59" s="4">
        <v>57</v>
      </c>
      <c r="B59" s="14" t="s">
        <v>64</v>
      </c>
      <c r="C59" s="8">
        <v>350687407</v>
      </c>
      <c r="D59" s="15" t="s">
        <v>67</v>
      </c>
      <c r="E59" s="46" t="s">
        <v>154</v>
      </c>
      <c r="F59" s="9" t="s">
        <v>155</v>
      </c>
      <c r="G59" s="34" t="s">
        <v>222</v>
      </c>
      <c r="H59" s="8">
        <v>10000</v>
      </c>
      <c r="I59" s="8">
        <v>9000</v>
      </c>
      <c r="J59" s="8">
        <f t="shared" si="10"/>
        <v>1000</v>
      </c>
      <c r="K59" s="8"/>
      <c r="L59" s="8"/>
      <c r="M59" s="8"/>
      <c r="N59" s="8" t="s">
        <v>91</v>
      </c>
      <c r="O59" s="8" t="s">
        <v>91</v>
      </c>
      <c r="P59" s="32"/>
      <c r="Q59" s="32"/>
      <c r="R59" s="32"/>
      <c r="S59" s="32"/>
      <c r="T59" s="32"/>
      <c r="U59" s="32"/>
      <c r="V59" s="32"/>
      <c r="W59" s="32"/>
      <c r="X59" s="32"/>
    </row>
    <row r="60" spans="1:24">
      <c r="A60" s="17">
        <v>58</v>
      </c>
      <c r="B60" s="14" t="s">
        <v>64</v>
      </c>
      <c r="C60" s="8">
        <v>350687507</v>
      </c>
      <c r="D60" s="15" t="s">
        <v>68</v>
      </c>
      <c r="E60" s="47" t="s">
        <v>156</v>
      </c>
      <c r="F60" s="9" t="s">
        <v>157</v>
      </c>
      <c r="G60" s="34" t="s">
        <v>221</v>
      </c>
      <c r="H60" s="8">
        <v>10000</v>
      </c>
      <c r="I60" s="8">
        <v>9000</v>
      </c>
      <c r="J60" s="8">
        <f t="shared" si="10"/>
        <v>1000</v>
      </c>
      <c r="K60" s="8"/>
      <c r="L60" s="8"/>
      <c r="M60" s="8"/>
      <c r="N60" s="8" t="s">
        <v>91</v>
      </c>
      <c r="O60" s="8" t="s">
        <v>91</v>
      </c>
      <c r="P60" s="32"/>
      <c r="Q60" s="32"/>
      <c r="R60" s="32"/>
      <c r="S60" s="32"/>
      <c r="T60" s="32"/>
      <c r="U60" s="32"/>
      <c r="V60" s="32"/>
      <c r="W60" s="32"/>
      <c r="X60" s="32"/>
    </row>
    <row r="61" spans="1:24">
      <c r="A61" s="17">
        <v>59</v>
      </c>
      <c r="B61" s="14" t="s">
        <v>64</v>
      </c>
      <c r="C61" s="8">
        <v>350687707</v>
      </c>
      <c r="D61" s="15" t="s">
        <v>69</v>
      </c>
      <c r="E61" s="47" t="s">
        <v>158</v>
      </c>
      <c r="F61" s="9" t="s">
        <v>159</v>
      </c>
      <c r="G61" s="34" t="s">
        <v>220</v>
      </c>
      <c r="H61" s="8">
        <v>10000</v>
      </c>
      <c r="I61" s="8">
        <v>9000</v>
      </c>
      <c r="J61" s="8">
        <f t="shared" si="10"/>
        <v>1000</v>
      </c>
      <c r="K61" s="8">
        <v>6000</v>
      </c>
      <c r="L61" s="8">
        <v>5400</v>
      </c>
      <c r="M61" s="8">
        <v>600</v>
      </c>
      <c r="N61" s="8" t="s">
        <v>91</v>
      </c>
      <c r="O61" s="8" t="s">
        <v>91</v>
      </c>
      <c r="P61" s="32"/>
      <c r="Q61" s="32"/>
      <c r="R61" s="32"/>
      <c r="S61" s="32"/>
      <c r="T61" s="32"/>
      <c r="U61" s="32"/>
      <c r="V61" s="32"/>
      <c r="W61" s="32"/>
      <c r="X61" s="32"/>
    </row>
    <row r="62" spans="1:24">
      <c r="A62" s="4">
        <v>60</v>
      </c>
      <c r="B62" s="14" t="s">
        <v>88</v>
      </c>
      <c r="C62" s="14">
        <v>350672433</v>
      </c>
      <c r="D62" s="14" t="s">
        <v>237</v>
      </c>
      <c r="E62" s="48" t="s">
        <v>238</v>
      </c>
      <c r="F62" s="14" t="s">
        <v>239</v>
      </c>
      <c r="G62" s="34" t="s">
        <v>217</v>
      </c>
      <c r="H62" s="8">
        <v>30000</v>
      </c>
      <c r="I62" s="8">
        <v>27200</v>
      </c>
      <c r="J62" s="8">
        <v>2800</v>
      </c>
      <c r="K62" s="8">
        <v>4000</v>
      </c>
      <c r="L62" s="8">
        <v>3600</v>
      </c>
      <c r="M62" s="8">
        <v>400</v>
      </c>
      <c r="N62" s="8" t="s">
        <v>91</v>
      </c>
      <c r="O62" s="8" t="s">
        <v>91</v>
      </c>
      <c r="P62" s="32"/>
      <c r="Q62" s="32"/>
      <c r="R62" s="32"/>
      <c r="S62" s="32"/>
      <c r="T62" s="32"/>
      <c r="U62" s="32"/>
      <c r="V62" s="32"/>
      <c r="W62" s="32"/>
      <c r="X62" s="32"/>
    </row>
    <row r="63" spans="1:24">
      <c r="A63" s="4">
        <v>61</v>
      </c>
      <c r="B63" s="14" t="s">
        <v>88</v>
      </c>
      <c r="C63" s="14">
        <v>350676107</v>
      </c>
      <c r="D63" s="14" t="s">
        <v>240</v>
      </c>
      <c r="E63" s="48" t="s">
        <v>241</v>
      </c>
      <c r="F63" s="14" t="s">
        <v>242</v>
      </c>
      <c r="G63" s="34" t="s">
        <v>218</v>
      </c>
      <c r="H63" s="8">
        <v>20000</v>
      </c>
      <c r="I63" s="8">
        <v>18000</v>
      </c>
      <c r="J63" s="8">
        <v>2000</v>
      </c>
      <c r="K63" s="8">
        <v>4000</v>
      </c>
      <c r="L63" s="8">
        <v>3600</v>
      </c>
      <c r="M63" s="8">
        <v>400</v>
      </c>
      <c r="N63" s="8" t="s">
        <v>91</v>
      </c>
      <c r="O63" s="8" t="s">
        <v>91</v>
      </c>
      <c r="P63" s="32"/>
      <c r="Q63" s="32"/>
      <c r="R63" s="32"/>
      <c r="S63" s="32"/>
      <c r="T63" s="32"/>
      <c r="U63" s="32"/>
      <c r="V63" s="32"/>
      <c r="W63" s="32"/>
      <c r="X63" s="32"/>
    </row>
    <row r="64" spans="1:24">
      <c r="A64" s="17">
        <v>62</v>
      </c>
      <c r="B64" s="14" t="s">
        <v>88</v>
      </c>
      <c r="C64" s="14">
        <v>350677007</v>
      </c>
      <c r="D64" s="14" t="s">
        <v>243</v>
      </c>
      <c r="E64" s="48" t="s">
        <v>244</v>
      </c>
      <c r="F64" s="14" t="s">
        <v>245</v>
      </c>
      <c r="G64" s="34" t="s">
        <v>219</v>
      </c>
      <c r="H64" s="8">
        <v>20000</v>
      </c>
      <c r="I64" s="8">
        <v>18000</v>
      </c>
      <c r="J64" s="8">
        <v>2000</v>
      </c>
      <c r="K64" s="8">
        <v>4000</v>
      </c>
      <c r="L64" s="8">
        <v>3600</v>
      </c>
      <c r="M64" s="8">
        <v>400</v>
      </c>
      <c r="N64" s="8" t="s">
        <v>91</v>
      </c>
      <c r="O64" s="8" t="s">
        <v>91</v>
      </c>
      <c r="P64" s="32"/>
      <c r="Q64" s="32"/>
      <c r="R64" s="32"/>
      <c r="S64" s="32"/>
      <c r="T64" s="32"/>
      <c r="U64" s="32"/>
      <c r="V64" s="32"/>
      <c r="W64" s="32"/>
      <c r="X64" s="32"/>
    </row>
    <row r="65" spans="1:24">
      <c r="A65" s="36" t="s">
        <v>280</v>
      </c>
      <c r="B65" s="37"/>
      <c r="C65" s="37"/>
      <c r="D65" s="37"/>
      <c r="E65" s="37"/>
      <c r="F65" s="37"/>
      <c r="G65" s="37"/>
      <c r="H65" s="10">
        <f>SUM(H3:H64)</f>
        <v>816000</v>
      </c>
      <c r="I65" s="10">
        <f t="shared" ref="I65:M65" si="11">SUM(I3:I64)</f>
        <v>738600</v>
      </c>
      <c r="J65" s="10">
        <f t="shared" si="11"/>
        <v>77400</v>
      </c>
      <c r="K65" s="10">
        <f t="shared" si="11"/>
        <v>174000</v>
      </c>
      <c r="L65" s="10">
        <f t="shared" si="11"/>
        <v>158200</v>
      </c>
      <c r="M65" s="10">
        <f t="shared" si="11"/>
        <v>15800</v>
      </c>
      <c r="N65" s="10"/>
      <c r="O65" s="10"/>
      <c r="P65" s="32"/>
      <c r="Q65" s="32"/>
      <c r="R65" s="32"/>
      <c r="S65" s="32"/>
      <c r="T65" s="32"/>
      <c r="U65" s="32"/>
      <c r="V65" s="32"/>
      <c r="W65" s="32"/>
      <c r="X65" s="32"/>
    </row>
  </sheetData>
  <mergeCells count="25">
    <mergeCell ref="Q1:Q2"/>
    <mergeCell ref="P1:P2"/>
    <mergeCell ref="X1:X2"/>
    <mergeCell ref="R1:R2"/>
    <mergeCell ref="S1:S2"/>
    <mergeCell ref="T1:T2"/>
    <mergeCell ref="U1:U2"/>
    <mergeCell ref="V1:V2"/>
    <mergeCell ref="W1:W2"/>
    <mergeCell ref="O1:O2"/>
    <mergeCell ref="H1:H2"/>
    <mergeCell ref="I1:I2"/>
    <mergeCell ref="J1:J2"/>
    <mergeCell ref="K1:K2"/>
    <mergeCell ref="L1:L2"/>
    <mergeCell ref="N1:N2"/>
    <mergeCell ref="A65:G65"/>
    <mergeCell ref="F1:F2"/>
    <mergeCell ref="G1:G2"/>
    <mergeCell ref="M1:M2"/>
    <mergeCell ref="A1:A2"/>
    <mergeCell ref="B1:B2"/>
    <mergeCell ref="C1:C2"/>
    <mergeCell ref="D1:D2"/>
    <mergeCell ref="E1:E2"/>
  </mergeCells>
  <phoneticPr fontId="1" type="noConversion"/>
  <dataValidations count="1">
    <dataValidation type="whole" operator="greaterThan" allowBlank="1" showInputMessage="1" showErrorMessage="1" sqref="C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华玥</dc:creator>
  <cp:lastModifiedBy>欧阳捷</cp:lastModifiedBy>
  <dcterms:created xsi:type="dcterms:W3CDTF">2019-12-13T05:52:56Z</dcterms:created>
  <dcterms:modified xsi:type="dcterms:W3CDTF">2019-12-18T08:01:51Z</dcterms:modified>
</cp:coreProperties>
</file>